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wncloud\COMMERCIAL\"/>
    </mc:Choice>
  </mc:AlternateContent>
  <xr:revisionPtr revIDLastSave="0" documentId="13_ncr:1_{3B1048B8-055C-404B-852C-1C5C579B4EAE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Résumé de commande" sheetId="1" r:id="rId1"/>
    <sheet name="Imprimantes 3D et équipements" sheetId="2" r:id="rId2"/>
    <sheet name="Têtes d’impression, extrudeurs " sheetId="3" r:id="rId3"/>
    <sheet name="Consommables" sheetId="4" r:id="rId4"/>
    <sheet name="Electricité" sheetId="5" r:id="rId5"/>
    <sheet name="Electronique" sheetId="6" r:id="rId6"/>
    <sheet name="Pièces détachées Tobeca 2 et 3" sheetId="7" r:id="rId7"/>
    <sheet name="Motorisation" sheetId="8" r:id="rId8"/>
    <sheet name="Mécanique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4" i="9" l="1"/>
  <c r="E13" i="9"/>
  <c r="E12" i="9"/>
  <c r="E11" i="9"/>
  <c r="E10" i="9"/>
  <c r="E9" i="9"/>
  <c r="E8" i="9"/>
  <c r="E7" i="9"/>
  <c r="E6" i="9"/>
  <c r="E5" i="9"/>
  <c r="E4" i="9"/>
  <c r="E3" i="9"/>
  <c r="E2" i="9"/>
  <c r="E16" i="9" s="1"/>
  <c r="C21" i="1" s="1"/>
  <c r="E7" i="8"/>
  <c r="E6" i="8"/>
  <c r="E5" i="8"/>
  <c r="E4" i="8"/>
  <c r="E3" i="8"/>
  <c r="E2" i="8"/>
  <c r="E9" i="8" s="1"/>
  <c r="C20" i="1" s="1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E32" i="7" s="1"/>
  <c r="C19" i="1" s="1"/>
  <c r="E13" i="6"/>
  <c r="E12" i="6"/>
  <c r="E11" i="6"/>
  <c r="E10" i="6"/>
  <c r="E9" i="6"/>
  <c r="E8" i="6"/>
  <c r="E7" i="6"/>
  <c r="E6" i="6"/>
  <c r="E5" i="6"/>
  <c r="E4" i="6"/>
  <c r="E3" i="6"/>
  <c r="E2" i="6"/>
  <c r="E15" i="6" s="1"/>
  <c r="C18" i="1" s="1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20" i="5" s="1"/>
  <c r="C17" i="1" s="1"/>
  <c r="E22" i="4"/>
  <c r="E20" i="4"/>
  <c r="E19" i="4"/>
  <c r="E17" i="4"/>
  <c r="E16" i="4"/>
  <c r="E13" i="4"/>
  <c r="E12" i="4"/>
  <c r="E11" i="4"/>
  <c r="E10" i="4"/>
  <c r="E9" i="4"/>
  <c r="E6" i="4"/>
  <c r="E5" i="4"/>
  <c r="E4" i="4"/>
  <c r="E3" i="4"/>
  <c r="E2" i="4"/>
  <c r="E24" i="4" s="1"/>
  <c r="C16" i="1" s="1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2" i="3"/>
  <c r="E31" i="3"/>
  <c r="E30" i="3"/>
  <c r="E29" i="3"/>
  <c r="E28" i="3"/>
  <c r="E27" i="3"/>
  <c r="E26" i="3"/>
  <c r="E25" i="3"/>
  <c r="E23" i="3"/>
  <c r="E22" i="3"/>
  <c r="E21" i="3"/>
  <c r="E20" i="3"/>
  <c r="E19" i="3"/>
  <c r="E18" i="3"/>
  <c r="E17" i="3"/>
  <c r="E16" i="3"/>
  <c r="E14" i="3"/>
  <c r="E13" i="3"/>
  <c r="E12" i="3"/>
  <c r="E10" i="3"/>
  <c r="E9" i="3"/>
  <c r="E8" i="3"/>
  <c r="E7" i="3"/>
  <c r="E6" i="3"/>
  <c r="E5" i="3"/>
  <c r="E4" i="3"/>
  <c r="E3" i="3"/>
  <c r="E80" i="3" s="1"/>
  <c r="C15" i="1" s="1"/>
  <c r="E6" i="2"/>
  <c r="E5" i="2"/>
  <c r="E4" i="2"/>
  <c r="E3" i="2"/>
  <c r="E2" i="2"/>
  <c r="E8" i="2" s="1"/>
  <c r="C14" i="1" s="1"/>
</calcChain>
</file>

<file path=xl/sharedStrings.xml><?xml version="1.0" encoding="utf-8"?>
<sst xmlns="http://schemas.openxmlformats.org/spreadsheetml/2006/main" count="381" uniqueCount="360">
  <si>
    <t>Coordonnées Client – facturation</t>
  </si>
  <si>
    <t>Prénom Nom</t>
  </si>
  <si>
    <t>Adresse</t>
  </si>
  <si>
    <t>CP – Ville</t>
  </si>
  <si>
    <t>Pays</t>
  </si>
  <si>
    <t>France</t>
  </si>
  <si>
    <t>Coordonnées Client – livraison (laisser vide si identique à facturation)</t>
  </si>
  <si>
    <t>Date de dernière modification</t>
  </si>
  <si>
    <t>Synthèse des onglets</t>
  </si>
  <si>
    <t>Onglet</t>
  </si>
  <si>
    <t>Désignation</t>
  </si>
  <si>
    <t>PT HT</t>
  </si>
  <si>
    <t>Imprimantes 3D et équipements</t>
  </si>
  <si>
    <t>Têtes d’impression, extrudeurs</t>
  </si>
  <si>
    <t>Consommables</t>
  </si>
  <si>
    <t>Electricité</t>
  </si>
  <si>
    <t>Electronique</t>
  </si>
  <si>
    <t>Pièces détachées Tobeca 2 et 3</t>
  </si>
  <si>
    <t>Motorisation</t>
  </si>
  <si>
    <t>Mécanique</t>
  </si>
  <si>
    <t>Total HT hors frais de port</t>
  </si>
  <si>
    <t>AR00016</t>
  </si>
  <si>
    <t>Tobeca 3 simple extrudeur montée</t>
  </si>
  <si>
    <t>AR00017</t>
  </si>
  <si>
    <t>Tobeca 3 double extrudeur montée</t>
  </si>
  <si>
    <t>AR00105</t>
  </si>
  <si>
    <t>Tobeca 3 kit double extrudeur à ajouter sur Tobeca 3</t>
  </si>
  <si>
    <t>AR00459</t>
  </si>
  <si>
    <t>Système d'extrusion matières pâteuses pour seringues 50cc avec accessoires de base</t>
  </si>
  <si>
    <t>incluant quelques raccords, tube et aiguilles pour démarrage</t>
  </si>
  <si>
    <t>AR00487</t>
  </si>
  <si>
    <t>Extrudeur Pneumatique Nucleus</t>
  </si>
  <si>
    <t>Total HT</t>
  </si>
  <si>
    <t>Têtes d’impression, extrudeurs et sous éléments</t>
  </si>
  <si>
    <t>Cartouches chauffantes et thermistances</t>
  </si>
  <si>
    <t>AR00031</t>
  </si>
  <si>
    <t>Cartouche chauffante 40W 12V fils nus</t>
  </si>
  <si>
    <t>AR00522</t>
  </si>
  <si>
    <t>Cartouche chauffante 40W 12V fils sertis + prise (nous indiquer le montage souhaité)</t>
  </si>
  <si>
    <t>AR00613</t>
  </si>
  <si>
    <t>Cartouche chauffante 40W 24V E3D Precision</t>
  </si>
  <si>
    <t>AR00371</t>
  </si>
  <si>
    <t>Cartouche chauffante SuperVolcano 12V 80W</t>
  </si>
  <si>
    <t>AR00030</t>
  </si>
  <si>
    <t>Thermistance pour Hexagon avec connectique</t>
  </si>
  <si>
    <t>AR00029</t>
  </si>
  <si>
    <t>Thermistance pour tête à eau avec connectique</t>
  </si>
  <si>
    <t>nous envoyer photo de votre connectique actuelle pour fabrication selon version</t>
  </si>
  <si>
    <t>AR00108</t>
  </si>
  <si>
    <t>Thermistance E3D avec connectique standard</t>
  </si>
  <si>
    <t>AR00470</t>
  </si>
  <si>
    <t>Sonde E3D PT100 seule</t>
  </si>
  <si>
    <t>Heatbreakers</t>
  </si>
  <si>
    <t>AR00023</t>
  </si>
  <si>
    <t>HeatBreaker pour tête à eau Tobeca</t>
  </si>
  <si>
    <t>AR00115</t>
  </si>
  <si>
    <t>HeatBreaker standard E3D 1.75mm</t>
  </si>
  <si>
    <t>AR00114</t>
  </si>
  <si>
    <t>HeatBreaker compatible E3D 1.75mm version Tobeca renforcée</t>
  </si>
  <si>
    <t>Extrudeurs et têtes montées</t>
  </si>
  <si>
    <t>AR00364</t>
  </si>
  <si>
    <t>E3DV6 tête complète</t>
  </si>
  <si>
    <t>AR00097</t>
  </si>
  <si>
    <t>Extrudeur Gold complet avec NEMA17 version bowden avec tube 1m et 2 raccords 4-2</t>
  </si>
  <si>
    <t>Extrudeur Gold sans moteur NEMA17</t>
  </si>
  <si>
    <t>AR00328</t>
  </si>
  <si>
    <t>Extrudeur Titan Aero + tête E3DV6 0.40mm laiton montée</t>
  </si>
  <si>
    <t>AR00374</t>
  </si>
  <si>
    <t>Extrudeur Titan Aqua + tête E3DV6 0.40mm laiton montée</t>
  </si>
  <si>
    <t>AR00368</t>
  </si>
  <si>
    <t>Extrudeur Titan sans tête installée</t>
  </si>
  <si>
    <t>AR00013</t>
  </si>
  <si>
    <t>Tête d'impression hexagon montée</t>
  </si>
  <si>
    <t>AR00373</t>
  </si>
  <si>
    <t>Titan/Titan Aero Spares Bag (Standard)</t>
  </si>
  <si>
    <t>Blocs de chauffe</t>
  </si>
  <si>
    <t>Bloc de chauffe aluminium E3DV6</t>
  </si>
  <si>
    <t>AR00116</t>
  </si>
  <si>
    <t>Bloc de chauffe aluminium pour tête à eau Tobeca</t>
  </si>
  <si>
    <t>AR00327</t>
  </si>
  <si>
    <t>Bloc de chauffe aluminium Volcano</t>
  </si>
  <si>
    <t>Bloc de chauffe plaqué cuivre E3DV6</t>
  </si>
  <si>
    <t>AR00361</t>
  </si>
  <si>
    <t>Bloc de chauffe plaqué cuivre Volcano</t>
  </si>
  <si>
    <t>AR00584</t>
  </si>
  <si>
    <t>E3D Volcano chaussettes silicone (pack de 3)</t>
  </si>
  <si>
    <t>AR00367</t>
  </si>
  <si>
    <t>E3DV6 chaussettes silicone (pack de 3)</t>
  </si>
  <si>
    <t>SuperVolcano upgrade kit</t>
  </si>
  <si>
    <t>ensemble avec bloc chauffant, cartouche chauffante, thermistance, 4 buses laiton</t>
  </si>
  <si>
    <t>Buses d’impression</t>
  </si>
  <si>
    <t>AR00546</t>
  </si>
  <si>
    <t>Buse E3D Volcano 1.75mm 0.40mm en acier</t>
  </si>
  <si>
    <t>AR00358</t>
  </si>
  <si>
    <t>Buse E3D Volcano 1.75mm 0.60mm en acier</t>
  </si>
  <si>
    <t>AR00547</t>
  </si>
  <si>
    <t>Buse E3D Volcano 1.75mm 0.80mm en acier</t>
  </si>
  <si>
    <t>AR00537</t>
  </si>
  <si>
    <t>Buse E3D Volcano 1.75mm 1.00mm en acier</t>
  </si>
  <si>
    <t>AR00359</t>
  </si>
  <si>
    <t>Buse E3D Volcano 1.75mm 1.20mm en acier</t>
  </si>
  <si>
    <t>AR00135</t>
  </si>
  <si>
    <t>Buse E3DV6 1.75mm 0.30mm en laiton</t>
  </si>
  <si>
    <t>AR00531</t>
  </si>
  <si>
    <t>Buse E3DV6 1.75mm 0.40mm en acier</t>
  </si>
  <si>
    <t>AR00557</t>
  </si>
  <si>
    <t>Buse E3DV6 1.75mm 0.40mm en laiton</t>
  </si>
  <si>
    <t>AR00532</t>
  </si>
  <si>
    <t>Buse E3DV6 1.75mm 0.60mm en acier</t>
  </si>
  <si>
    <t>AR00529</t>
  </si>
  <si>
    <t>Buse E3DV6 1.75mm 0.60mm en laiton</t>
  </si>
  <si>
    <t>AR00533</t>
  </si>
  <si>
    <t>Buse E3DV6 1.75mm 0.80mm en acier</t>
  </si>
  <si>
    <t>AR00530</t>
  </si>
  <si>
    <t>Buse E3DV6 1.75mm 0.80mm en laiton</t>
  </si>
  <si>
    <t>AR00018</t>
  </si>
  <si>
    <t>Buse hexagon laiton 1.75mm 0.30mm</t>
  </si>
  <si>
    <t>AR00019</t>
  </si>
  <si>
    <t>Buse hexagon laiton 1.75mm 0.40mm</t>
  </si>
  <si>
    <t>AR00370</t>
  </si>
  <si>
    <t>Buse SuperVolcano 1.75mm 0.80mm en laiton</t>
  </si>
  <si>
    <t>AR00372</t>
  </si>
  <si>
    <t>Buse SuperVolcano 1.75mm 1.00mm en laiton</t>
  </si>
  <si>
    <t>AR00520</t>
  </si>
  <si>
    <t>Buse Tobeca acier 1.75mm 0.40mm pour tête à eau en acier 40CMD8</t>
  </si>
  <si>
    <t>AR00528</t>
  </si>
  <si>
    <t>Buse Tobeca acier 1.75mm 0.60mm pour tête à eau en acier 40CMD8</t>
  </si>
  <si>
    <t>AR00021</t>
  </si>
  <si>
    <t>Buse Tobeca acier 1.75mm 0.80mm pour tête à eau</t>
  </si>
  <si>
    <t>AR00534</t>
  </si>
  <si>
    <t>Buses Volcano 0.30mm en laiton</t>
  </si>
  <si>
    <t>AR00112</t>
  </si>
  <si>
    <t>Buses Volcano 0.40mm en laiton</t>
  </si>
  <si>
    <t>AR00113</t>
  </si>
  <si>
    <t>Buses Volcano 0.60mm en laiton</t>
  </si>
  <si>
    <t>AR00536</t>
  </si>
  <si>
    <t>Buses Volcano 0.80mm en laiton</t>
  </si>
  <si>
    <t>AR00538</t>
  </si>
  <si>
    <t>Buses Volcano 1.00mm en laiton</t>
  </si>
  <si>
    <t>AR00539</t>
  </si>
  <si>
    <t>Buses Volcano 1.20mm en laiton</t>
  </si>
  <si>
    <t>Pièces détachées extrusion seringue</t>
  </si>
  <si>
    <t>AR00239</t>
  </si>
  <si>
    <t>Adaptateur bleu pour seringue pneumatique 10cc + tube 0.9m</t>
  </si>
  <si>
    <t>AR00549</t>
  </si>
  <si>
    <t>Adaptateur bleu pour seringue pneumatique 30cc et 50cc + tube 0.9m</t>
  </si>
  <si>
    <t>AR00548</t>
  </si>
  <si>
    <t>Adaptateur bleu pour seringue pneumatique 5cc + tube 0.9m</t>
  </si>
  <si>
    <t>AR00500</t>
  </si>
  <si>
    <t>Adaptateur LuerLock blanc</t>
  </si>
  <si>
    <t>AR00499</t>
  </si>
  <si>
    <t>Adaptateur LuerLock orange</t>
  </si>
  <si>
    <t>AR00543</t>
  </si>
  <si>
    <t>Aiguille plastique 0.20mm transparent</t>
  </si>
  <si>
    <t>AR00544</t>
  </si>
  <si>
    <t>Aiguille plastique 0.25mm rouge</t>
  </si>
  <si>
    <t>AR002515</t>
  </si>
  <si>
    <t>Aiguille plastique 0.41mm bleu</t>
  </si>
  <si>
    <t>AR00495</t>
  </si>
  <si>
    <t>Aiguille plastique 0.58mm rose</t>
  </si>
  <si>
    <t>AR00496</t>
  </si>
  <si>
    <t>Aiguille plastique 0.84mm vert</t>
  </si>
  <si>
    <t>AR00497</t>
  </si>
  <si>
    <t>Aiguille plastique 1.19mm gris</t>
  </si>
  <si>
    <t>AR00498</t>
  </si>
  <si>
    <t>Aiguille plastique 1.60mm olive</t>
  </si>
  <si>
    <t>AR00511</t>
  </si>
  <si>
    <t>Seringue 10cc + piston pour extrudeur Nucleus</t>
  </si>
  <si>
    <t>AR00502</t>
  </si>
  <si>
    <t>Seringue 30cc + piston pour extrudeur Nucleus</t>
  </si>
  <si>
    <t>AR00512</t>
  </si>
  <si>
    <t>Seringue 50cc + piston pour extrudeur Nucleus</t>
  </si>
  <si>
    <t>AR00119</t>
  </si>
  <si>
    <t>Seringue 50mL Luer Lock pour extrudeur mécanique</t>
  </si>
  <si>
    <t>AR00494</t>
  </si>
  <si>
    <t>Seringue de 10mL Luer Lock pour extrudeur mécanique</t>
  </si>
  <si>
    <t>AR00510</t>
  </si>
  <si>
    <t>Seringue de 2mL Luer Loch pour extrudeur mécanique</t>
  </si>
  <si>
    <t>AR00501</t>
  </si>
  <si>
    <t>Tube souple pour raccords Luer Lock (au m)</t>
  </si>
  <si>
    <t>AR00109</t>
  </si>
  <si>
    <t>Addifrance Polycarbonate 1.75mm Noir 750gr</t>
  </si>
  <si>
    <t>AR00488</t>
  </si>
  <si>
    <t>Adhésif polyimide 50mm (Kapton)</t>
  </si>
  <si>
    <t>AR00004</t>
  </si>
  <si>
    <t>Aiguilles de nettoyage de buse diam 0.30mm (pack de 10)</t>
  </si>
  <si>
    <t>AR00003</t>
  </si>
  <si>
    <t>Bobine PS Recyclé OWA 750g (coloris en fonction du stock)</t>
  </si>
  <si>
    <t>AR00099</t>
  </si>
  <si>
    <t>Bombe aérosol 3DLac</t>
  </si>
  <si>
    <t>pour adhésion des pièces sur le plateau</t>
  </si>
  <si>
    <t>PLA</t>
  </si>
  <si>
    <t>AR00579</t>
  </si>
  <si>
    <t>DailyFil PLA 1.75mm Rouge 1Kg</t>
  </si>
  <si>
    <t>AR00392</t>
  </si>
  <si>
    <t>DailyFil PLA 1.75mm Bleu 1Kg</t>
  </si>
  <si>
    <t>AR00393</t>
  </si>
  <si>
    <t>DailyFil PLA 1.75mm Vert foncé 1Kg</t>
  </si>
  <si>
    <t>AR00558</t>
  </si>
  <si>
    <t>DailyFil PLA 1.75mm Gris 1Kg</t>
  </si>
  <si>
    <t>AR00391</t>
  </si>
  <si>
    <t>DailyFil PLA 1.75mm Noir 1Kg</t>
  </si>
  <si>
    <t>ABS</t>
  </si>
  <si>
    <t>AR00149</t>
  </si>
  <si>
    <t>SmartFil ABS 1.75mm Noir 5.6 Kg</t>
  </si>
  <si>
    <t>AR00140</t>
  </si>
  <si>
    <t>SmartFil ABS 1.75mm True Black 1000g</t>
  </si>
  <si>
    <t>TECHNIQUE</t>
  </si>
  <si>
    <t>AR00330</t>
  </si>
  <si>
    <t>Kymia PEKK Carbone 1.75mm Noir 500g</t>
  </si>
  <si>
    <t>AR00505</t>
  </si>
  <si>
    <t>Kymia PETCA 1.75mm Noir 500g</t>
  </si>
  <si>
    <t>Plateau en verre trempé 5mm JPP 330x300mm</t>
  </si>
  <si>
    <t>AR00405</t>
  </si>
  <si>
    <t>Alimentation Rail DIN 120W 12V/10A</t>
  </si>
  <si>
    <t>AR00492</t>
  </si>
  <si>
    <t>Alimentation Rail DIN 240W 24V/10A</t>
  </si>
  <si>
    <t>AR00407</t>
  </si>
  <si>
    <t>Alimentation Rail DIN 240W 48V</t>
  </si>
  <si>
    <t>Connecteur JST 2 voies avec détrompeur (ensemble mâle femelle + connectique à sertir)</t>
  </si>
  <si>
    <t>Connecteur JST 4 voies avec détrompeur (ensemble mâle femelle + connectique à sertir)</t>
  </si>
  <si>
    <t>AR00071</t>
  </si>
  <si>
    <t>Connecteur Molex 2 voies</t>
  </si>
  <si>
    <t>Connecteur Molex 3 voies</t>
  </si>
  <si>
    <t>Connecteur Molex 4 voies</t>
  </si>
  <si>
    <t>AR00028</t>
  </si>
  <si>
    <t>Contact de fin de course</t>
  </si>
  <si>
    <t>AR00061</t>
  </si>
  <si>
    <t>Gaine spirale au m</t>
  </si>
  <si>
    <t>AR00383</t>
  </si>
  <si>
    <t>Patch chauffant silicone 100x100mm 230V 100W</t>
  </si>
  <si>
    <t>AR00382</t>
  </si>
  <si>
    <t>Patch chauffant silicone 300x300mm 230V 400W</t>
  </si>
  <si>
    <t>AR00080</t>
  </si>
  <si>
    <t>Pin Molex femelle</t>
  </si>
  <si>
    <t>AR00056</t>
  </si>
  <si>
    <t>Rallonge USB A to B 50cm</t>
  </si>
  <si>
    <t>AR00334</t>
  </si>
  <si>
    <t>Ventilateur 120X120X38mm 230V</t>
  </si>
  <si>
    <t>AR00032</t>
  </si>
  <si>
    <t>Ventilateur 40mm 12V</t>
  </si>
  <si>
    <t>AR00475</t>
  </si>
  <si>
    <t>Ventilateur 80x80mm 12V</t>
  </si>
  <si>
    <t>AR00360</t>
  </si>
  <si>
    <t>Carte amplification PT100 pour RAMPS</t>
  </si>
  <si>
    <t>AR00351</t>
  </si>
  <si>
    <t>Carte Duet 2 Ethernet</t>
  </si>
  <si>
    <t>Carte Duet 2 Wifi</t>
  </si>
  <si>
    <t>AR00354</t>
  </si>
  <si>
    <t>Carte pour PT100 pour Duet</t>
  </si>
  <si>
    <t>AR00353</t>
  </si>
  <si>
    <t>Carte pour Thermocouple pour Duet</t>
  </si>
  <si>
    <t>AR00068</t>
  </si>
  <si>
    <t>Driver de moteur pour RAMPS A4988</t>
  </si>
  <si>
    <t>AR00130</t>
  </si>
  <si>
    <t>Driver de moteur silencieux pour RAMPS TMC2208</t>
  </si>
  <si>
    <t>AR00352</t>
  </si>
  <si>
    <t>Ecran pour Duet PanuelDue 7 pouces</t>
  </si>
  <si>
    <t>AR00103</t>
  </si>
  <si>
    <t>Pack carte électronique Arduino MEGA 2560 + RAMPS 1.4 + Drivers x5</t>
  </si>
  <si>
    <t>AR00398</t>
  </si>
  <si>
    <t>Serveur Raspberry Pi 3 + carte SD préflashée Octoprint + alimentation 5V</t>
  </si>
  <si>
    <t>AR00042</t>
  </si>
  <si>
    <t>Shield RAMPS 1.4 seul</t>
  </si>
  <si>
    <t>AR00355</t>
  </si>
  <si>
    <t>Sonde PT100 cartouche longue</t>
  </si>
  <si>
    <t>Pièces détachées Tobeca 2 et Tobeca 3</t>
  </si>
  <si>
    <t>AR00007</t>
  </si>
  <si>
    <t>Accouplement métal pour axe Z</t>
  </si>
  <si>
    <t xml:space="preserve">Commander 2 pour changement complet sur axe Z </t>
  </si>
  <si>
    <t>AR00503</t>
  </si>
  <si>
    <t>Adaptateur M6 Hexagon Tobeca 3</t>
  </si>
  <si>
    <t>Pour maintien de la tête d’impression sur le chariot X</t>
  </si>
  <si>
    <t>AR00070</t>
  </si>
  <si>
    <t>Alimentation 12v 120W</t>
  </si>
  <si>
    <t>AR00035</t>
  </si>
  <si>
    <t>Arbre de guidage axe X Tobeca 3</t>
  </si>
  <si>
    <t>AR00036</t>
  </si>
  <si>
    <t>Arbre de guidage axe Y Tobeca 3</t>
  </si>
  <si>
    <t>AR00078</t>
  </si>
  <si>
    <t>Bloc axe X imprimé Tobeca 2</t>
  </si>
  <si>
    <t>N’est plus produit en aluminium – version de remplacement imprimée</t>
  </si>
  <si>
    <t>Carte électronique additionnelle pour activation ventilation Tobeca 3</t>
  </si>
  <si>
    <t>AR00053</t>
  </si>
  <si>
    <t>Courroie HTD3M (au m)</t>
  </si>
  <si>
    <t>AR00150</t>
  </si>
  <si>
    <t>Ecran LCD pour Tobeca 3</t>
  </si>
  <si>
    <t>AR00038</t>
  </si>
  <si>
    <t>Patin Igus Tobeca 2 pour axe Z</t>
  </si>
  <si>
    <t xml:space="preserve">Commander 4 pour changement complet sur axe Z </t>
  </si>
  <si>
    <t>Pièces imprimées pour 1 tête Tobeca 3 (support ventilateur 25mm + 2x support ventilateur 25mm)</t>
  </si>
  <si>
    <t>AR00489</t>
  </si>
  <si>
    <t>Pignon d'entraînement acier extrudeur pour Tobeca 3</t>
  </si>
  <si>
    <t>AR00010</t>
  </si>
  <si>
    <t>Pignon d'entrainement laiton extrudeur pour Tobeca 2</t>
  </si>
  <si>
    <t>AR00101</t>
  </si>
  <si>
    <t>Pince plateau</t>
  </si>
  <si>
    <t>Pour maintien plaque en verre sur plateau</t>
  </si>
  <si>
    <t>AR00064</t>
  </si>
  <si>
    <t>Plaque aluminium chariot X Tobeca 2</t>
  </si>
  <si>
    <t>Plaque aluminium chariot X Tobeca 3</t>
  </si>
  <si>
    <t>AR00110</t>
  </si>
  <si>
    <t>Plaque verre Tobeca 2 et Tobeca 3 (240x210mm) avec chants polis</t>
  </si>
  <si>
    <t>AR00049</t>
  </si>
  <si>
    <t>plateau chauffant PCB prémonté avec thermistance + câbles soudés + tresse spiralée</t>
  </si>
  <si>
    <t>AR00058</t>
  </si>
  <si>
    <t>Plateau PCB chauffant seul nu</t>
  </si>
  <si>
    <t>Poulie aluminium axe 5mm Tobeca 3</t>
  </si>
  <si>
    <t>AR00072</t>
  </si>
  <si>
    <t>Poulie aluminium HTD3M</t>
  </si>
  <si>
    <t>AR00037</t>
  </si>
  <si>
    <t>Profilés Igus Tobeca 2 pour axe Z</t>
  </si>
  <si>
    <t>AR00076</t>
  </si>
  <si>
    <t>Ressort de plateau</t>
  </si>
  <si>
    <t>AR00054</t>
  </si>
  <si>
    <t>Roulement à billes 605ZZ</t>
  </si>
  <si>
    <t>AR00075</t>
  </si>
  <si>
    <t>Support Axe X Tobeca 3 usiné aluminium</t>
  </si>
  <si>
    <t>Support de bobine Tobeca 3 (incluant pièces imprimées et visserie)</t>
  </si>
  <si>
    <t>AR00063</t>
  </si>
  <si>
    <t>Thermistance plateau chauffant à souder</t>
  </si>
  <si>
    <t>AR00074</t>
  </si>
  <si>
    <t>Tige Filletée M5 Tobeca 2</t>
  </si>
  <si>
    <t>Ventilateur 25mm 12V Tobeca 3</t>
  </si>
  <si>
    <t>AR00055</t>
  </si>
  <si>
    <t>Câble moteur NEMA17</t>
  </si>
  <si>
    <t>longueurs disponible selon stock 200mm, 900mm et 1300mm</t>
  </si>
  <si>
    <t>AR00098</t>
  </si>
  <si>
    <t>Driver pour NEMA23 M542</t>
  </si>
  <si>
    <t>AR00046</t>
  </si>
  <si>
    <t>Moteur pas à pas NEMA14 avec câble 500mm</t>
  </si>
  <si>
    <t>AR00069</t>
  </si>
  <si>
    <t>Moteur pas à pas NEMA17 avec câble</t>
  </si>
  <si>
    <t>AR00057</t>
  </si>
  <si>
    <t>Moteur pas à pas NEMA17 avec réducteur 5.18:1 + câble 500mm</t>
  </si>
  <si>
    <t>AR00419</t>
  </si>
  <si>
    <t>Moteur pas à pas NEMA23</t>
  </si>
  <si>
    <t>AR00033</t>
  </si>
  <si>
    <t>Douille LM8UU</t>
  </si>
  <si>
    <t>Entretoise M5x20mm</t>
  </si>
  <si>
    <t>Palier de guidage SC8UU</t>
  </si>
  <si>
    <t>AR00034</t>
  </si>
  <si>
    <t>Palier de guidage SC10UU</t>
  </si>
  <si>
    <t>Palier de guidage SC12UU</t>
  </si>
  <si>
    <t>AR00164</t>
  </si>
  <si>
    <t>Patin à billes prismatique HGH15</t>
  </si>
  <si>
    <t>AR00163</t>
  </si>
  <si>
    <t>Patin à billes prismatique HGH30</t>
  </si>
  <si>
    <t>AR00026</t>
  </si>
  <si>
    <t>Raccord pneumatique 4mm standard</t>
  </si>
  <si>
    <t>Raccord pneumatique 6mm pro</t>
  </si>
  <si>
    <t>AR00027</t>
  </si>
  <si>
    <t>Raccord pneumatique 6mm standard</t>
  </si>
  <si>
    <t>AR00082</t>
  </si>
  <si>
    <t>Roulement à billes 608ZZ</t>
  </si>
  <si>
    <t>AR00024</t>
  </si>
  <si>
    <t>Tube PTFE 4-2mm au m</t>
  </si>
  <si>
    <t>AR00025</t>
  </si>
  <si>
    <t>Tube PTFE 6-4mm au m</t>
  </si>
  <si>
    <t>Attention : minimum de facturation de 20€ HT. Merci de compléter votre commande pour approcher ce montant pour éviter un surcoût le cas échéant.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</si>
</sst>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C];[Red]\-#,##0.00\ [$€-40C]"/>
    <numFmt numFmtId="165" formatCode="dd/mm/yy"/>
  </numFmts>
  <fonts count="5" x14ac:knownFonts="1"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A933"/>
        <bgColor rgb="FF008000"/>
      </patternFill>
    </fill>
    <fill>
      <patternFill patternType="solid">
        <fgColor rgb="FF999999"/>
        <bgColor rgb="FF808080"/>
      </patternFill>
    </fill>
    <fill>
      <patternFill patternType="solid">
        <fgColor rgb="FFCCCCCC"/>
        <bgColor rgb="FFCCCC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/>
    <xf numFmtId="164" fontId="2" fillId="0" borderId="0" xfId="0" applyNumberFormat="1" applyFont="1"/>
    <xf numFmtId="0" fontId="2" fillId="3" borderId="1" xfId="0" applyFont="1" applyFill="1" applyBorder="1" applyProtection="1"/>
    <xf numFmtId="0" fontId="2" fillId="4" borderId="1" xfId="0" applyFont="1" applyFill="1" applyBorder="1"/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Protection="1"/>
    <xf numFmtId="0" fontId="1" fillId="0" borderId="1" xfId="0" applyFont="1" applyBorder="1" applyProtection="1"/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164" fontId="1" fillId="3" borderId="1" xfId="0" applyNumberFormat="1" applyFont="1" applyFill="1" applyBorder="1" applyProtection="1"/>
    <xf numFmtId="0" fontId="1" fillId="3" borderId="0" xfId="0" applyFont="1" applyFill="1"/>
    <xf numFmtId="0" fontId="2" fillId="3" borderId="0" xfId="0" applyFont="1" applyFill="1"/>
    <xf numFmtId="164" fontId="1" fillId="3" borderId="0" xfId="0" applyNumberFormat="1" applyFont="1" applyFill="1"/>
    <xf numFmtId="164" fontId="1" fillId="0" borderId="0" xfId="0" applyNumberFormat="1" applyFont="1" applyBorder="1"/>
    <xf numFmtId="0" fontId="4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wrapText="1"/>
      <protection locked="0"/>
    </xf>
    <xf numFmtId="164" fontId="1" fillId="0" borderId="1" xfId="0" applyNumberFormat="1" applyFont="1" applyBorder="1" applyProtection="1">
      <protection locked="0"/>
    </xf>
    <xf numFmtId="164" fontId="2" fillId="4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6"/>
  <sheetViews>
    <sheetView tabSelected="1" zoomScaleNormal="100" workbookViewId="0">
      <selection activeCell="C24" sqref="C24:C25"/>
    </sheetView>
  </sheetViews>
  <sheetFormatPr baseColWidth="10" defaultColWidth="11.85546875" defaultRowHeight="15" x14ac:dyDescent="0.25"/>
  <cols>
    <col min="1" max="1" width="13.42578125" style="2" customWidth="1"/>
    <col min="2" max="2" width="80.140625" style="2" customWidth="1"/>
    <col min="3" max="3" width="11.5703125" style="3" customWidth="1"/>
    <col min="4" max="1021" width="11.85546875" style="2"/>
    <col min="1022" max="1024" width="11.5703125" style="2" customWidth="1"/>
  </cols>
  <sheetData>
    <row r="1" spans="1:3" x14ac:dyDescent="0.25">
      <c r="A1" s="4"/>
      <c r="B1" s="5" t="s">
        <v>0</v>
      </c>
      <c r="C1" s="6"/>
    </row>
    <row r="2" spans="1:3" x14ac:dyDescent="0.25">
      <c r="A2" s="7" t="s">
        <v>1</v>
      </c>
      <c r="B2" s="8"/>
      <c r="C2" s="6"/>
    </row>
    <row r="3" spans="1:3" x14ac:dyDescent="0.25">
      <c r="A3" s="7" t="s">
        <v>2</v>
      </c>
      <c r="B3" s="8"/>
      <c r="C3" s="6"/>
    </row>
    <row r="4" spans="1:3" x14ac:dyDescent="0.25">
      <c r="A4" s="7" t="s">
        <v>3</v>
      </c>
      <c r="B4" s="8"/>
      <c r="C4" s="6"/>
    </row>
    <row r="5" spans="1:3" x14ac:dyDescent="0.25">
      <c r="A5" s="7" t="s">
        <v>4</v>
      </c>
      <c r="B5" s="8" t="s">
        <v>5</v>
      </c>
      <c r="C5" s="6"/>
    </row>
    <row r="6" spans="1:3" x14ac:dyDescent="0.25">
      <c r="A6" s="4"/>
      <c r="B6" s="5" t="s">
        <v>6</v>
      </c>
      <c r="C6" s="6"/>
    </row>
    <row r="7" spans="1:3" x14ac:dyDescent="0.25">
      <c r="A7" s="7" t="s">
        <v>1</v>
      </c>
      <c r="B7" s="8"/>
      <c r="C7" s="6"/>
    </row>
    <row r="8" spans="1:3" x14ac:dyDescent="0.25">
      <c r="A8" s="7" t="s">
        <v>2</v>
      </c>
      <c r="B8" s="8"/>
      <c r="C8" s="6"/>
    </row>
    <row r="9" spans="1:3" x14ac:dyDescent="0.25">
      <c r="A9" s="7" t="s">
        <v>3</v>
      </c>
      <c r="B9" s="8"/>
      <c r="C9" s="6"/>
    </row>
    <row r="10" spans="1:3" x14ac:dyDescent="0.25">
      <c r="A10" s="7" t="s">
        <v>4</v>
      </c>
      <c r="B10" s="8"/>
      <c r="C10" s="6"/>
    </row>
    <row r="11" spans="1:3" x14ac:dyDescent="0.25">
      <c r="A11" s="4"/>
      <c r="B11" s="8" t="s">
        <v>7</v>
      </c>
      <c r="C11" s="6">
        <v>44118</v>
      </c>
    </row>
    <row r="12" spans="1:3" x14ac:dyDescent="0.25">
      <c r="A12" s="1" t="s">
        <v>8</v>
      </c>
      <c r="B12" s="1"/>
      <c r="C12" s="1"/>
    </row>
    <row r="13" spans="1:3" s="11" customFormat="1" x14ac:dyDescent="0.25">
      <c r="A13" s="5" t="s">
        <v>9</v>
      </c>
      <c r="B13" s="9" t="s">
        <v>10</v>
      </c>
      <c r="C13" s="10" t="s">
        <v>11</v>
      </c>
    </row>
    <row r="14" spans="1:3" s="11" customFormat="1" x14ac:dyDescent="0.25">
      <c r="A14" s="33">
        <v>2</v>
      </c>
      <c r="B14" s="17" t="s">
        <v>12</v>
      </c>
      <c r="C14" s="10">
        <f>'Imprimantes 3D et équipements'!E8</f>
        <v>0</v>
      </c>
    </row>
    <row r="15" spans="1:3" x14ac:dyDescent="0.25">
      <c r="A15" s="33">
        <v>3</v>
      </c>
      <c r="B15" s="17" t="s">
        <v>13</v>
      </c>
      <c r="C15" s="13">
        <f>'Têtes d’impression, extrudeurs '!E80</f>
        <v>0</v>
      </c>
    </row>
    <row r="16" spans="1:3" x14ac:dyDescent="0.25">
      <c r="A16" s="33">
        <v>4</v>
      </c>
      <c r="B16" s="17" t="s">
        <v>14</v>
      </c>
      <c r="C16" s="13">
        <f>Consommables!E24</f>
        <v>0</v>
      </c>
    </row>
    <row r="17" spans="1:3" x14ac:dyDescent="0.25">
      <c r="A17" s="33">
        <v>5</v>
      </c>
      <c r="B17" s="17" t="s">
        <v>15</v>
      </c>
      <c r="C17" s="13">
        <f>Electricité!E20</f>
        <v>0</v>
      </c>
    </row>
    <row r="18" spans="1:3" x14ac:dyDescent="0.25">
      <c r="A18" s="33">
        <v>6</v>
      </c>
      <c r="B18" s="17" t="s">
        <v>16</v>
      </c>
      <c r="C18" s="13">
        <f>Electronique!E15</f>
        <v>0</v>
      </c>
    </row>
    <row r="19" spans="1:3" x14ac:dyDescent="0.25">
      <c r="A19" s="33">
        <v>7</v>
      </c>
      <c r="B19" s="17" t="s">
        <v>17</v>
      </c>
      <c r="C19" s="13">
        <f>'Pièces détachées Tobeca 2 et 3'!E32</f>
        <v>0</v>
      </c>
    </row>
    <row r="20" spans="1:3" x14ac:dyDescent="0.25">
      <c r="A20" s="33">
        <v>8</v>
      </c>
      <c r="B20" s="17" t="s">
        <v>18</v>
      </c>
      <c r="C20" s="13">
        <f>Motorisation!E9</f>
        <v>0</v>
      </c>
    </row>
    <row r="21" spans="1:3" x14ac:dyDescent="0.25">
      <c r="A21" s="33">
        <v>9</v>
      </c>
      <c r="B21" s="17" t="s">
        <v>19</v>
      </c>
      <c r="C21" s="13">
        <f>Mécanique!E16</f>
        <v>0</v>
      </c>
    </row>
    <row r="22" spans="1:3" x14ac:dyDescent="0.25">
      <c r="A22" s="34"/>
      <c r="B22" s="35" t="s">
        <v>20</v>
      </c>
      <c r="C22" s="10">
        <v>0</v>
      </c>
    </row>
    <row r="23" spans="1:3" x14ac:dyDescent="0.25">
      <c r="A23" s="34"/>
      <c r="B23" s="34"/>
    </row>
    <row r="24" spans="1:3" ht="30" x14ac:dyDescent="0.25">
      <c r="A24" s="34"/>
      <c r="B24" s="36" t="s">
        <v>359</v>
      </c>
    </row>
    <row r="26" spans="1:3" x14ac:dyDescent="0.25">
      <c r="B26" s="32"/>
    </row>
  </sheetData>
  <sheetProtection algorithmName="SHA-512" hashValue="9vi+txwu0NA3fSor6WpF1LcmR+z9KdgvRrgjq431pxG0V4xTbYFbc/SN1KZXKWsNSrR51ps7WVoRIWfosRTC0Q==" saltValue="PxW2fMQdKVkmRO4PpCw4dA==" spinCount="100000" sheet="1" objects="1" scenarios="1"/>
  <mergeCells count="1">
    <mergeCell ref="A12:C1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8"/>
  <sheetViews>
    <sheetView zoomScaleNormal="100" workbookViewId="0">
      <selection activeCell="A2" sqref="A2:C6"/>
    </sheetView>
  </sheetViews>
  <sheetFormatPr baseColWidth="10" defaultColWidth="10.85546875" defaultRowHeight="15" x14ac:dyDescent="0.25"/>
  <cols>
    <col min="1" max="1" width="10.85546875" style="2"/>
    <col min="2" max="2" width="74.7109375" style="2" customWidth="1"/>
    <col min="3" max="1024" width="10.85546875" style="2"/>
  </cols>
  <sheetData>
    <row r="1" spans="1:6" x14ac:dyDescent="0.25">
      <c r="A1" s="14"/>
      <c r="B1" s="14" t="s">
        <v>12</v>
      </c>
      <c r="C1" s="15"/>
      <c r="D1" s="16"/>
      <c r="E1" s="16"/>
      <c r="F1" s="14"/>
    </row>
    <row r="2" spans="1:6" x14ac:dyDescent="0.25">
      <c r="A2" s="24" t="s">
        <v>21</v>
      </c>
      <c r="B2" s="24" t="s">
        <v>22</v>
      </c>
      <c r="C2" s="18">
        <v>1500</v>
      </c>
      <c r="D2" s="17"/>
      <c r="E2" s="18">
        <f>$C$2*D2</f>
        <v>0</v>
      </c>
      <c r="F2" s="12"/>
    </row>
    <row r="3" spans="1:6" x14ac:dyDescent="0.25">
      <c r="A3" s="24" t="s">
        <v>23</v>
      </c>
      <c r="B3" s="24" t="s">
        <v>24</v>
      </c>
      <c r="C3" s="18">
        <v>1700</v>
      </c>
      <c r="D3" s="17"/>
      <c r="E3" s="18">
        <f>$C$3*D3</f>
        <v>0</v>
      </c>
      <c r="F3" s="12"/>
    </row>
    <row r="4" spans="1:6" x14ac:dyDescent="0.25">
      <c r="A4" s="24" t="s">
        <v>25</v>
      </c>
      <c r="B4" s="24" t="s">
        <v>26</v>
      </c>
      <c r="C4" s="18">
        <v>166.67</v>
      </c>
      <c r="D4" s="17"/>
      <c r="E4" s="18">
        <f>$C$4*D4</f>
        <v>0</v>
      </c>
      <c r="F4" s="12"/>
    </row>
    <row r="5" spans="1:6" x14ac:dyDescent="0.25">
      <c r="A5" s="24" t="s">
        <v>27</v>
      </c>
      <c r="B5" s="24" t="s">
        <v>28</v>
      </c>
      <c r="C5" s="18">
        <v>310</v>
      </c>
      <c r="D5" s="17"/>
      <c r="E5" s="18">
        <f>$C$6*D5</f>
        <v>0</v>
      </c>
      <c r="F5" s="12" t="s">
        <v>29</v>
      </c>
    </row>
    <row r="6" spans="1:6" x14ac:dyDescent="0.25">
      <c r="A6" s="24" t="s">
        <v>30</v>
      </c>
      <c r="B6" s="24" t="s">
        <v>31</v>
      </c>
      <c r="C6" s="18">
        <v>1300</v>
      </c>
      <c r="D6" s="17"/>
      <c r="E6" s="18">
        <f>$C$5*D6</f>
        <v>0</v>
      </c>
      <c r="F6" s="12"/>
    </row>
    <row r="8" spans="1:6" x14ac:dyDescent="0.25">
      <c r="D8" s="11" t="s">
        <v>32</v>
      </c>
      <c r="E8" s="19">
        <f>SUM(E2:E7)</f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80"/>
  <sheetViews>
    <sheetView zoomScaleNormal="100" workbookViewId="0">
      <selection sqref="A1:C14"/>
    </sheetView>
  </sheetViews>
  <sheetFormatPr baseColWidth="10" defaultColWidth="10.85546875" defaultRowHeight="15" x14ac:dyDescent="0.25"/>
  <cols>
    <col min="1" max="1" width="10.85546875" style="2"/>
    <col min="2" max="2" width="72.7109375" style="2" customWidth="1"/>
    <col min="3" max="1024" width="10.85546875" style="2"/>
  </cols>
  <sheetData>
    <row r="1" spans="1:6" x14ac:dyDescent="0.25">
      <c r="A1" s="16"/>
      <c r="B1" s="16" t="s">
        <v>33</v>
      </c>
      <c r="C1" s="39"/>
      <c r="D1" s="16"/>
      <c r="E1" s="20"/>
      <c r="F1" s="14"/>
    </row>
    <row r="2" spans="1:6" x14ac:dyDescent="0.25">
      <c r="A2" s="22"/>
      <c r="B2" s="22" t="s">
        <v>34</v>
      </c>
      <c r="C2" s="38"/>
      <c r="D2" s="22"/>
      <c r="E2" s="23"/>
      <c r="F2" s="21"/>
    </row>
    <row r="3" spans="1:6" x14ac:dyDescent="0.25">
      <c r="A3" s="17" t="s">
        <v>35</v>
      </c>
      <c r="B3" s="17" t="s">
        <v>36</v>
      </c>
      <c r="C3" s="37">
        <v>5</v>
      </c>
      <c r="D3" s="17"/>
      <c r="E3" s="18">
        <f>$C$3*D3</f>
        <v>0</v>
      </c>
      <c r="F3" s="12"/>
    </row>
    <row r="4" spans="1:6" x14ac:dyDescent="0.25">
      <c r="A4" s="17" t="s">
        <v>37</v>
      </c>
      <c r="B4" s="17" t="s">
        <v>38</v>
      </c>
      <c r="C4" s="37">
        <v>11</v>
      </c>
      <c r="D4" s="17"/>
      <c r="E4" s="18">
        <f>$C$4*D4</f>
        <v>0</v>
      </c>
      <c r="F4" s="12"/>
    </row>
    <row r="5" spans="1:6" x14ac:dyDescent="0.25">
      <c r="A5" s="17" t="s">
        <v>39</v>
      </c>
      <c r="B5" s="17" t="s">
        <v>40</v>
      </c>
      <c r="C5" s="37">
        <v>26</v>
      </c>
      <c r="D5" s="17"/>
      <c r="E5" s="18">
        <f>$C$4*D5</f>
        <v>0</v>
      </c>
      <c r="F5" s="12"/>
    </row>
    <row r="6" spans="1:6" x14ac:dyDescent="0.25">
      <c r="A6" s="17" t="s">
        <v>41</v>
      </c>
      <c r="B6" s="17" t="s">
        <v>42</v>
      </c>
      <c r="C6" s="37">
        <v>27</v>
      </c>
      <c r="D6" s="17"/>
      <c r="E6" s="18">
        <f>$C$6*D6</f>
        <v>0</v>
      </c>
      <c r="F6" s="12"/>
    </row>
    <row r="7" spans="1:6" x14ac:dyDescent="0.25">
      <c r="A7" s="17" t="s">
        <v>43</v>
      </c>
      <c r="B7" s="17" t="s">
        <v>44</v>
      </c>
      <c r="C7" s="37">
        <v>5</v>
      </c>
      <c r="D7" s="17"/>
      <c r="E7" s="18">
        <f>$C$7*D7</f>
        <v>0</v>
      </c>
      <c r="F7" s="12"/>
    </row>
    <row r="8" spans="1:6" x14ac:dyDescent="0.25">
      <c r="A8" s="17" t="s">
        <v>45</v>
      </c>
      <c r="B8" s="17" t="s">
        <v>46</v>
      </c>
      <c r="C8" s="37">
        <v>12</v>
      </c>
      <c r="D8" s="17"/>
      <c r="E8" s="18">
        <f>$C$8*D8</f>
        <v>0</v>
      </c>
      <c r="F8" s="12" t="s">
        <v>47</v>
      </c>
    </row>
    <row r="9" spans="1:6" x14ac:dyDescent="0.25">
      <c r="A9" s="17" t="s">
        <v>48</v>
      </c>
      <c r="B9" s="17" t="s">
        <v>49</v>
      </c>
      <c r="C9" s="37">
        <v>12</v>
      </c>
      <c r="D9" s="17"/>
      <c r="E9" s="18">
        <f>$C$9*D9</f>
        <v>0</v>
      </c>
      <c r="F9" s="12"/>
    </row>
    <row r="10" spans="1:6" x14ac:dyDescent="0.25">
      <c r="A10" s="17" t="s">
        <v>50</v>
      </c>
      <c r="B10" s="17" t="s">
        <v>51</v>
      </c>
      <c r="C10" s="37">
        <v>23</v>
      </c>
      <c r="D10" s="17"/>
      <c r="E10" s="18">
        <f>$C$10*D10</f>
        <v>0</v>
      </c>
      <c r="F10" s="12"/>
    </row>
    <row r="11" spans="1:6" x14ac:dyDescent="0.25">
      <c r="A11" s="22"/>
      <c r="B11" s="22" t="s">
        <v>52</v>
      </c>
      <c r="C11" s="38"/>
      <c r="D11" s="22"/>
      <c r="E11" s="23"/>
      <c r="F11" s="21"/>
    </row>
    <row r="12" spans="1:6" x14ac:dyDescent="0.25">
      <c r="A12" s="17" t="s">
        <v>53</v>
      </c>
      <c r="B12" s="17" t="s">
        <v>54</v>
      </c>
      <c r="C12" s="37">
        <v>12</v>
      </c>
      <c r="D12" s="17"/>
      <c r="E12" s="18">
        <f>C12*D12</f>
        <v>0</v>
      </c>
      <c r="F12" s="12"/>
    </row>
    <row r="13" spans="1:6" x14ac:dyDescent="0.25">
      <c r="A13" s="17" t="s">
        <v>55</v>
      </c>
      <c r="B13" s="17" t="s">
        <v>56</v>
      </c>
      <c r="C13" s="37">
        <v>17</v>
      </c>
      <c r="D13" s="17"/>
      <c r="E13" s="18">
        <f>C13*D13</f>
        <v>0</v>
      </c>
      <c r="F13" s="12"/>
    </row>
    <row r="14" spans="1:6" x14ac:dyDescent="0.25">
      <c r="A14" s="17" t="s">
        <v>57</v>
      </c>
      <c r="B14" s="17" t="s">
        <v>58</v>
      </c>
      <c r="C14" s="37">
        <v>21</v>
      </c>
      <c r="D14" s="17"/>
      <c r="E14" s="18">
        <f>C14*D14</f>
        <v>0</v>
      </c>
      <c r="F14" s="12"/>
    </row>
    <row r="15" spans="1:6" x14ac:dyDescent="0.25">
      <c r="A15" s="22"/>
      <c r="B15" s="22" t="s">
        <v>59</v>
      </c>
      <c r="C15" s="38"/>
      <c r="D15" s="22"/>
      <c r="E15" s="23"/>
      <c r="F15" s="21"/>
    </row>
    <row r="16" spans="1:6" x14ac:dyDescent="0.25">
      <c r="A16" s="17" t="s">
        <v>60</v>
      </c>
      <c r="B16" s="17" t="s">
        <v>61</v>
      </c>
      <c r="C16" s="37">
        <v>55</v>
      </c>
      <c r="D16" s="17"/>
      <c r="E16" s="18">
        <f t="shared" ref="E16:E23" si="0">C16*D16</f>
        <v>0</v>
      </c>
      <c r="F16" s="12"/>
    </row>
    <row r="17" spans="1:6" x14ac:dyDescent="0.25">
      <c r="A17" s="17" t="s">
        <v>62</v>
      </c>
      <c r="B17" s="17" t="s">
        <v>63</v>
      </c>
      <c r="C17" s="37">
        <v>34.5</v>
      </c>
      <c r="D17" s="17"/>
      <c r="E17" s="18">
        <f t="shared" si="0"/>
        <v>0</v>
      </c>
      <c r="F17" s="12"/>
    </row>
    <row r="18" spans="1:6" x14ac:dyDescent="0.25">
      <c r="A18" s="17" t="s">
        <v>62</v>
      </c>
      <c r="B18" s="17" t="s">
        <v>64</v>
      </c>
      <c r="C18" s="37">
        <v>12.5</v>
      </c>
      <c r="D18" s="17"/>
      <c r="E18" s="18">
        <f t="shared" si="0"/>
        <v>0</v>
      </c>
      <c r="F18" s="12"/>
    </row>
    <row r="19" spans="1:6" x14ac:dyDescent="0.25">
      <c r="A19" s="17" t="s">
        <v>65</v>
      </c>
      <c r="B19" s="17" t="s">
        <v>66</v>
      </c>
      <c r="C19" s="37">
        <v>230</v>
      </c>
      <c r="D19" s="17"/>
      <c r="E19" s="18">
        <f t="shared" si="0"/>
        <v>0</v>
      </c>
      <c r="F19" s="12"/>
    </row>
    <row r="20" spans="1:6" x14ac:dyDescent="0.25">
      <c r="A20" s="17" t="s">
        <v>67</v>
      </c>
      <c r="B20" s="17" t="s">
        <v>68</v>
      </c>
      <c r="C20" s="37">
        <v>265</v>
      </c>
      <c r="D20" s="17"/>
      <c r="E20" s="18">
        <f t="shared" si="0"/>
        <v>0</v>
      </c>
      <c r="F20" s="12"/>
    </row>
    <row r="21" spans="1:6" x14ac:dyDescent="0.25">
      <c r="A21" s="17" t="s">
        <v>69</v>
      </c>
      <c r="B21" s="17" t="s">
        <v>70</v>
      </c>
      <c r="C21" s="37">
        <v>101</v>
      </c>
      <c r="D21" s="17"/>
      <c r="E21" s="18">
        <f t="shared" si="0"/>
        <v>0</v>
      </c>
      <c r="F21" s="12"/>
    </row>
    <row r="22" spans="1:6" x14ac:dyDescent="0.25">
      <c r="A22" s="17" t="s">
        <v>71</v>
      </c>
      <c r="B22" s="17" t="s">
        <v>72</v>
      </c>
      <c r="C22" s="37">
        <v>60</v>
      </c>
      <c r="D22" s="17"/>
      <c r="E22" s="18">
        <f t="shared" si="0"/>
        <v>0</v>
      </c>
      <c r="F22" s="12"/>
    </row>
    <row r="23" spans="1:6" x14ac:dyDescent="0.25">
      <c r="A23" s="17" t="s">
        <v>73</v>
      </c>
      <c r="B23" s="17" t="s">
        <v>74</v>
      </c>
      <c r="C23" s="37">
        <v>22</v>
      </c>
      <c r="D23" s="17"/>
      <c r="E23" s="18">
        <f t="shared" si="0"/>
        <v>0</v>
      </c>
      <c r="F23" s="12"/>
    </row>
    <row r="24" spans="1:6" x14ac:dyDescent="0.25">
      <c r="A24" s="22"/>
      <c r="B24" s="22" t="s">
        <v>75</v>
      </c>
      <c r="C24" s="38"/>
      <c r="D24" s="22"/>
      <c r="E24" s="23"/>
      <c r="F24" s="21"/>
    </row>
    <row r="25" spans="1:6" x14ac:dyDescent="0.25">
      <c r="A25" s="17"/>
      <c r="B25" s="17" t="s">
        <v>76</v>
      </c>
      <c r="C25" s="37">
        <v>25</v>
      </c>
      <c r="D25" s="17"/>
      <c r="E25" s="18">
        <f t="shared" ref="E25:E32" si="1">C25*D25</f>
        <v>0</v>
      </c>
      <c r="F25" s="12"/>
    </row>
    <row r="26" spans="1:6" x14ac:dyDescent="0.25">
      <c r="A26" s="17" t="s">
        <v>77</v>
      </c>
      <c r="B26" s="17" t="s">
        <v>78</v>
      </c>
      <c r="C26" s="37">
        <v>21</v>
      </c>
      <c r="D26" s="17"/>
      <c r="E26" s="18">
        <f t="shared" si="1"/>
        <v>0</v>
      </c>
      <c r="F26" s="12"/>
    </row>
    <row r="27" spans="1:6" x14ac:dyDescent="0.25">
      <c r="A27" s="17" t="s">
        <v>79</v>
      </c>
      <c r="B27" s="17" t="s">
        <v>80</v>
      </c>
      <c r="C27" s="37">
        <v>35</v>
      </c>
      <c r="D27" s="17"/>
      <c r="E27" s="18">
        <f t="shared" si="1"/>
        <v>0</v>
      </c>
      <c r="F27" s="12"/>
    </row>
    <row r="28" spans="1:6" x14ac:dyDescent="0.25">
      <c r="A28" s="17"/>
      <c r="B28" s="17" t="s">
        <v>81</v>
      </c>
      <c r="C28" s="37">
        <v>43</v>
      </c>
      <c r="D28" s="17"/>
      <c r="E28" s="18">
        <f t="shared" si="1"/>
        <v>0</v>
      </c>
      <c r="F28" s="12"/>
    </row>
    <row r="29" spans="1:6" x14ac:dyDescent="0.25">
      <c r="A29" s="17" t="s">
        <v>82</v>
      </c>
      <c r="B29" s="17" t="s">
        <v>83</v>
      </c>
      <c r="C29" s="37">
        <v>53</v>
      </c>
      <c r="D29" s="17"/>
      <c r="E29" s="18">
        <f t="shared" si="1"/>
        <v>0</v>
      </c>
      <c r="F29" s="12"/>
    </row>
    <row r="30" spans="1:6" x14ac:dyDescent="0.25">
      <c r="A30" s="17" t="s">
        <v>84</v>
      </c>
      <c r="B30" s="17" t="s">
        <v>85</v>
      </c>
      <c r="C30" s="37">
        <v>9.5</v>
      </c>
      <c r="D30" s="17"/>
      <c r="E30" s="18">
        <f t="shared" si="1"/>
        <v>0</v>
      </c>
      <c r="F30" s="12"/>
    </row>
    <row r="31" spans="1:6" x14ac:dyDescent="0.25">
      <c r="A31" s="17" t="s">
        <v>86</v>
      </c>
      <c r="B31" s="17" t="s">
        <v>87</v>
      </c>
      <c r="C31" s="37">
        <v>9.5</v>
      </c>
      <c r="D31" s="17"/>
      <c r="E31" s="18">
        <f t="shared" si="1"/>
        <v>0</v>
      </c>
      <c r="F31" s="12"/>
    </row>
    <row r="32" spans="1:6" x14ac:dyDescent="0.25">
      <c r="A32" s="17"/>
      <c r="B32" s="17" t="s">
        <v>88</v>
      </c>
      <c r="C32" s="37">
        <v>208</v>
      </c>
      <c r="D32" s="17"/>
      <c r="E32" s="18">
        <f t="shared" si="1"/>
        <v>0</v>
      </c>
      <c r="F32" s="12" t="s">
        <v>89</v>
      </c>
    </row>
    <row r="33" spans="1:6" x14ac:dyDescent="0.25">
      <c r="A33" s="22"/>
      <c r="B33" s="22" t="s">
        <v>90</v>
      </c>
      <c r="C33" s="38"/>
      <c r="D33" s="22"/>
      <c r="E33" s="23"/>
      <c r="F33" s="21"/>
    </row>
    <row r="34" spans="1:6" x14ac:dyDescent="0.25">
      <c r="A34" s="17" t="s">
        <v>91</v>
      </c>
      <c r="B34" s="17" t="s">
        <v>92</v>
      </c>
      <c r="C34" s="37">
        <v>35</v>
      </c>
      <c r="D34" s="17"/>
      <c r="E34" s="18">
        <f t="shared" ref="E34:E58" si="2">C34*D34</f>
        <v>0</v>
      </c>
      <c r="F34" s="12"/>
    </row>
    <row r="35" spans="1:6" x14ac:dyDescent="0.25">
      <c r="A35" s="17" t="s">
        <v>93</v>
      </c>
      <c r="B35" s="17" t="s">
        <v>94</v>
      </c>
      <c r="C35" s="37">
        <v>35</v>
      </c>
      <c r="D35" s="17"/>
      <c r="E35" s="18">
        <f t="shared" si="2"/>
        <v>0</v>
      </c>
      <c r="F35" s="12"/>
    </row>
    <row r="36" spans="1:6" x14ac:dyDescent="0.25">
      <c r="A36" s="17" t="s">
        <v>95</v>
      </c>
      <c r="B36" s="17" t="s">
        <v>96</v>
      </c>
      <c r="C36" s="37">
        <v>35</v>
      </c>
      <c r="D36" s="17"/>
      <c r="E36" s="18">
        <f t="shared" si="2"/>
        <v>0</v>
      </c>
      <c r="F36" s="12"/>
    </row>
    <row r="37" spans="1:6" x14ac:dyDescent="0.25">
      <c r="A37" s="17" t="s">
        <v>97</v>
      </c>
      <c r="B37" s="17" t="s">
        <v>98</v>
      </c>
      <c r="C37" s="37">
        <v>35</v>
      </c>
      <c r="D37" s="17"/>
      <c r="E37" s="18">
        <f t="shared" si="2"/>
        <v>0</v>
      </c>
      <c r="F37" s="12"/>
    </row>
    <row r="38" spans="1:6" x14ac:dyDescent="0.25">
      <c r="A38" s="17" t="s">
        <v>99</v>
      </c>
      <c r="B38" s="17" t="s">
        <v>100</v>
      </c>
      <c r="C38" s="37">
        <v>35</v>
      </c>
      <c r="D38" s="17"/>
      <c r="E38" s="18">
        <f t="shared" si="2"/>
        <v>0</v>
      </c>
      <c r="F38" s="12"/>
    </row>
    <row r="39" spans="1:6" x14ac:dyDescent="0.25">
      <c r="A39" s="17" t="s">
        <v>101</v>
      </c>
      <c r="B39" s="17" t="s">
        <v>102</v>
      </c>
      <c r="C39" s="37">
        <v>12</v>
      </c>
      <c r="D39" s="17"/>
      <c r="E39" s="18">
        <f t="shared" si="2"/>
        <v>0</v>
      </c>
      <c r="F39" s="12"/>
    </row>
    <row r="40" spans="1:6" x14ac:dyDescent="0.25">
      <c r="A40" s="17" t="s">
        <v>103</v>
      </c>
      <c r="B40" s="17" t="s">
        <v>104</v>
      </c>
      <c r="C40" s="37">
        <v>32</v>
      </c>
      <c r="D40" s="17"/>
      <c r="E40" s="18">
        <f t="shared" si="2"/>
        <v>0</v>
      </c>
      <c r="F40" s="12"/>
    </row>
    <row r="41" spans="1:6" x14ac:dyDescent="0.25">
      <c r="A41" s="17" t="s">
        <v>105</v>
      </c>
      <c r="B41" s="17" t="s">
        <v>106</v>
      </c>
      <c r="C41" s="37">
        <v>12</v>
      </c>
      <c r="D41" s="17"/>
      <c r="E41" s="18">
        <f t="shared" si="2"/>
        <v>0</v>
      </c>
      <c r="F41" s="12"/>
    </row>
    <row r="42" spans="1:6" x14ac:dyDescent="0.25">
      <c r="A42" s="17" t="s">
        <v>107</v>
      </c>
      <c r="B42" s="17" t="s">
        <v>108</v>
      </c>
      <c r="C42" s="37">
        <v>32</v>
      </c>
      <c r="D42" s="17"/>
      <c r="E42" s="18">
        <f t="shared" si="2"/>
        <v>0</v>
      </c>
      <c r="F42" s="12"/>
    </row>
    <row r="43" spans="1:6" x14ac:dyDescent="0.25">
      <c r="A43" s="17" t="s">
        <v>109</v>
      </c>
      <c r="B43" s="17" t="s">
        <v>110</v>
      </c>
      <c r="C43" s="37">
        <v>12</v>
      </c>
      <c r="D43" s="17"/>
      <c r="E43" s="18">
        <f t="shared" si="2"/>
        <v>0</v>
      </c>
      <c r="F43" s="12"/>
    </row>
    <row r="44" spans="1:6" x14ac:dyDescent="0.25">
      <c r="A44" s="17" t="s">
        <v>111</v>
      </c>
      <c r="B44" s="17" t="s">
        <v>112</v>
      </c>
      <c r="C44" s="37">
        <v>32</v>
      </c>
      <c r="D44" s="17"/>
      <c r="E44" s="18">
        <f t="shared" si="2"/>
        <v>0</v>
      </c>
      <c r="F44" s="12"/>
    </row>
    <row r="45" spans="1:6" x14ac:dyDescent="0.25">
      <c r="A45" s="17" t="s">
        <v>113</v>
      </c>
      <c r="B45" s="17" t="s">
        <v>114</v>
      </c>
      <c r="C45" s="37">
        <v>12</v>
      </c>
      <c r="D45" s="17"/>
      <c r="E45" s="18">
        <f t="shared" si="2"/>
        <v>0</v>
      </c>
      <c r="F45" s="12"/>
    </row>
    <row r="46" spans="1:6" x14ac:dyDescent="0.25">
      <c r="A46" s="17" t="s">
        <v>115</v>
      </c>
      <c r="B46" s="17" t="s">
        <v>116</v>
      </c>
      <c r="C46" s="37">
        <v>10</v>
      </c>
      <c r="D46" s="17"/>
      <c r="E46" s="18">
        <f t="shared" si="2"/>
        <v>0</v>
      </c>
      <c r="F46" s="12"/>
    </row>
    <row r="47" spans="1:6" x14ac:dyDescent="0.25">
      <c r="A47" s="17" t="s">
        <v>117</v>
      </c>
      <c r="B47" s="17" t="s">
        <v>118</v>
      </c>
      <c r="C47" s="37">
        <v>10</v>
      </c>
      <c r="D47" s="17"/>
      <c r="E47" s="18">
        <f t="shared" si="2"/>
        <v>0</v>
      </c>
      <c r="F47" s="12"/>
    </row>
    <row r="48" spans="1:6" x14ac:dyDescent="0.25">
      <c r="A48" s="17" t="s">
        <v>119</v>
      </c>
      <c r="B48" s="17" t="s">
        <v>120</v>
      </c>
      <c r="C48" s="37">
        <v>23</v>
      </c>
      <c r="D48" s="17"/>
      <c r="E48" s="18">
        <f t="shared" si="2"/>
        <v>0</v>
      </c>
      <c r="F48" s="12"/>
    </row>
    <row r="49" spans="1:6" x14ac:dyDescent="0.25">
      <c r="A49" s="17" t="s">
        <v>121</v>
      </c>
      <c r="B49" s="17" t="s">
        <v>122</v>
      </c>
      <c r="C49" s="37">
        <v>23</v>
      </c>
      <c r="D49" s="17"/>
      <c r="E49" s="18">
        <f t="shared" si="2"/>
        <v>0</v>
      </c>
      <c r="F49" s="12"/>
    </row>
    <row r="50" spans="1:6" x14ac:dyDescent="0.25">
      <c r="A50" s="17" t="s">
        <v>123</v>
      </c>
      <c r="B50" s="17" t="s">
        <v>124</v>
      </c>
      <c r="C50" s="37">
        <v>16</v>
      </c>
      <c r="D50" s="17"/>
      <c r="E50" s="18">
        <f t="shared" si="2"/>
        <v>0</v>
      </c>
      <c r="F50" s="12"/>
    </row>
    <row r="51" spans="1:6" x14ac:dyDescent="0.25">
      <c r="A51" s="17" t="s">
        <v>125</v>
      </c>
      <c r="B51" s="17" t="s">
        <v>126</v>
      </c>
      <c r="C51" s="37">
        <v>16</v>
      </c>
      <c r="D51" s="17"/>
      <c r="E51" s="18">
        <f t="shared" si="2"/>
        <v>0</v>
      </c>
      <c r="F51" s="12"/>
    </row>
    <row r="52" spans="1:6" x14ac:dyDescent="0.25">
      <c r="A52" s="17" t="s">
        <v>127</v>
      </c>
      <c r="B52" s="17" t="s">
        <v>128</v>
      </c>
      <c r="C52" s="37">
        <v>16</v>
      </c>
      <c r="D52" s="17"/>
      <c r="E52" s="18">
        <f t="shared" si="2"/>
        <v>0</v>
      </c>
      <c r="F52" s="12"/>
    </row>
    <row r="53" spans="1:6" x14ac:dyDescent="0.25">
      <c r="A53" s="17" t="s">
        <v>129</v>
      </c>
      <c r="B53" s="17" t="s">
        <v>130</v>
      </c>
      <c r="C53" s="37">
        <v>15</v>
      </c>
      <c r="D53" s="17"/>
      <c r="E53" s="18">
        <f t="shared" si="2"/>
        <v>0</v>
      </c>
      <c r="F53" s="12"/>
    </row>
    <row r="54" spans="1:6" x14ac:dyDescent="0.25">
      <c r="A54" s="17" t="s">
        <v>131</v>
      </c>
      <c r="B54" s="17" t="s">
        <v>132</v>
      </c>
      <c r="C54" s="37">
        <v>15</v>
      </c>
      <c r="D54" s="17"/>
      <c r="E54" s="18">
        <f t="shared" si="2"/>
        <v>0</v>
      </c>
      <c r="F54" s="12"/>
    </row>
    <row r="55" spans="1:6" x14ac:dyDescent="0.25">
      <c r="A55" s="17" t="s">
        <v>133</v>
      </c>
      <c r="B55" s="17" t="s">
        <v>134</v>
      </c>
      <c r="C55" s="37">
        <v>15</v>
      </c>
      <c r="D55" s="17"/>
      <c r="E55" s="18">
        <f t="shared" si="2"/>
        <v>0</v>
      </c>
      <c r="F55" s="12"/>
    </row>
    <row r="56" spans="1:6" x14ac:dyDescent="0.25">
      <c r="A56" s="17" t="s">
        <v>135</v>
      </c>
      <c r="B56" s="17" t="s">
        <v>136</v>
      </c>
      <c r="C56" s="37">
        <v>15</v>
      </c>
      <c r="D56" s="17"/>
      <c r="E56" s="18">
        <f t="shared" si="2"/>
        <v>0</v>
      </c>
      <c r="F56" s="12"/>
    </row>
    <row r="57" spans="1:6" x14ac:dyDescent="0.25">
      <c r="A57" s="17" t="s">
        <v>137</v>
      </c>
      <c r="B57" s="17" t="s">
        <v>138</v>
      </c>
      <c r="C57" s="37">
        <v>15</v>
      </c>
      <c r="D57" s="17"/>
      <c r="E57" s="18">
        <f t="shared" si="2"/>
        <v>0</v>
      </c>
      <c r="F57" s="12"/>
    </row>
    <row r="58" spans="1:6" x14ac:dyDescent="0.25">
      <c r="A58" s="17" t="s">
        <v>139</v>
      </c>
      <c r="B58" s="17" t="s">
        <v>140</v>
      </c>
      <c r="C58" s="37">
        <v>15</v>
      </c>
      <c r="D58" s="17"/>
      <c r="E58" s="18">
        <f t="shared" si="2"/>
        <v>0</v>
      </c>
      <c r="F58" s="12"/>
    </row>
    <row r="59" spans="1:6" x14ac:dyDescent="0.25">
      <c r="A59" s="16"/>
      <c r="B59" s="16" t="s">
        <v>141</v>
      </c>
      <c r="C59" s="39"/>
      <c r="D59" s="16"/>
      <c r="E59" s="20"/>
      <c r="F59" s="14"/>
    </row>
    <row r="60" spans="1:6" x14ac:dyDescent="0.25">
      <c r="A60" s="17" t="s">
        <v>142</v>
      </c>
      <c r="B60" s="17" t="s">
        <v>143</v>
      </c>
      <c r="C60" s="37">
        <v>85</v>
      </c>
      <c r="D60" s="17"/>
      <c r="E60" s="18">
        <f t="shared" ref="E60:E78" si="3">C60*D60</f>
        <v>0</v>
      </c>
      <c r="F60" s="12"/>
    </row>
    <row r="61" spans="1:6" x14ac:dyDescent="0.25">
      <c r="A61" s="17" t="s">
        <v>144</v>
      </c>
      <c r="B61" s="17" t="s">
        <v>145</v>
      </c>
      <c r="C61" s="37">
        <v>92</v>
      </c>
      <c r="D61" s="17"/>
      <c r="E61" s="18">
        <f t="shared" si="3"/>
        <v>0</v>
      </c>
      <c r="F61" s="12"/>
    </row>
    <row r="62" spans="1:6" x14ac:dyDescent="0.25">
      <c r="A62" s="17" t="s">
        <v>146</v>
      </c>
      <c r="B62" s="17" t="s">
        <v>147</v>
      </c>
      <c r="C62" s="37">
        <v>85</v>
      </c>
      <c r="D62" s="17"/>
      <c r="E62" s="18">
        <f t="shared" si="3"/>
        <v>0</v>
      </c>
      <c r="F62" s="12"/>
    </row>
    <row r="63" spans="1:6" x14ac:dyDescent="0.25">
      <c r="A63" s="17" t="s">
        <v>148</v>
      </c>
      <c r="B63" s="17" t="s">
        <v>149</v>
      </c>
      <c r="C63" s="37">
        <v>1.95</v>
      </c>
      <c r="D63" s="17"/>
      <c r="E63" s="18">
        <f t="shared" si="3"/>
        <v>0</v>
      </c>
      <c r="F63" s="12"/>
    </row>
    <row r="64" spans="1:6" x14ac:dyDescent="0.25">
      <c r="A64" s="17" t="s">
        <v>150</v>
      </c>
      <c r="B64" s="17" t="s">
        <v>151</v>
      </c>
      <c r="C64" s="37">
        <v>1.95</v>
      </c>
      <c r="D64" s="17"/>
      <c r="E64" s="18">
        <f t="shared" si="3"/>
        <v>0</v>
      </c>
      <c r="F64" s="12"/>
    </row>
    <row r="65" spans="1:6" x14ac:dyDescent="0.25">
      <c r="A65" s="17" t="s">
        <v>152</v>
      </c>
      <c r="B65" s="17" t="s">
        <v>153</v>
      </c>
      <c r="C65" s="37">
        <v>2.65</v>
      </c>
      <c r="D65" s="17"/>
      <c r="E65" s="18">
        <f t="shared" si="3"/>
        <v>0</v>
      </c>
      <c r="F65" s="12"/>
    </row>
    <row r="66" spans="1:6" x14ac:dyDescent="0.25">
      <c r="A66" s="17" t="s">
        <v>154</v>
      </c>
      <c r="B66" s="17" t="s">
        <v>155</v>
      </c>
      <c r="C66" s="37">
        <v>2.65</v>
      </c>
      <c r="D66" s="17"/>
      <c r="E66" s="18">
        <f t="shared" si="3"/>
        <v>0</v>
      </c>
      <c r="F66" s="12"/>
    </row>
    <row r="67" spans="1:6" x14ac:dyDescent="0.25">
      <c r="A67" s="17" t="s">
        <v>156</v>
      </c>
      <c r="B67" s="17" t="s">
        <v>157</v>
      </c>
      <c r="C67" s="37">
        <v>2.65</v>
      </c>
      <c r="D67" s="17"/>
      <c r="E67" s="18">
        <f t="shared" si="3"/>
        <v>0</v>
      </c>
      <c r="F67" s="12"/>
    </row>
    <row r="68" spans="1:6" x14ac:dyDescent="0.25">
      <c r="A68" s="17" t="s">
        <v>158</v>
      </c>
      <c r="B68" s="17" t="s">
        <v>159</v>
      </c>
      <c r="C68" s="37">
        <v>2.65</v>
      </c>
      <c r="D68" s="17"/>
      <c r="E68" s="18">
        <f t="shared" si="3"/>
        <v>0</v>
      </c>
      <c r="F68" s="12"/>
    </row>
    <row r="69" spans="1:6" x14ac:dyDescent="0.25">
      <c r="A69" s="17" t="s">
        <v>160</v>
      </c>
      <c r="B69" s="17" t="s">
        <v>161</v>
      </c>
      <c r="C69" s="37">
        <v>2.65</v>
      </c>
      <c r="D69" s="17"/>
      <c r="E69" s="18">
        <f t="shared" si="3"/>
        <v>0</v>
      </c>
      <c r="F69" s="12"/>
    </row>
    <row r="70" spans="1:6" x14ac:dyDescent="0.25">
      <c r="A70" s="17" t="s">
        <v>162</v>
      </c>
      <c r="B70" s="17" t="s">
        <v>163</v>
      </c>
      <c r="C70" s="37">
        <v>2.65</v>
      </c>
      <c r="D70" s="17"/>
      <c r="E70" s="18">
        <f t="shared" si="3"/>
        <v>0</v>
      </c>
      <c r="F70" s="12"/>
    </row>
    <row r="71" spans="1:6" x14ac:dyDescent="0.25">
      <c r="A71" s="17" t="s">
        <v>164</v>
      </c>
      <c r="B71" s="17" t="s">
        <v>165</v>
      </c>
      <c r="C71" s="37">
        <v>2.65</v>
      </c>
      <c r="D71" s="17"/>
      <c r="E71" s="18">
        <f t="shared" si="3"/>
        <v>0</v>
      </c>
      <c r="F71" s="12"/>
    </row>
    <row r="72" spans="1:6" x14ac:dyDescent="0.25">
      <c r="A72" s="17" t="s">
        <v>166</v>
      </c>
      <c r="B72" s="17" t="s">
        <v>167</v>
      </c>
      <c r="C72" s="37">
        <v>2.46</v>
      </c>
      <c r="D72" s="17"/>
      <c r="E72" s="18">
        <f t="shared" si="3"/>
        <v>0</v>
      </c>
      <c r="F72" s="12"/>
    </row>
    <row r="73" spans="1:6" x14ac:dyDescent="0.25">
      <c r="A73" s="17" t="s">
        <v>168</v>
      </c>
      <c r="B73" s="17" t="s">
        <v>169</v>
      </c>
      <c r="C73" s="37">
        <v>4.84</v>
      </c>
      <c r="D73" s="17"/>
      <c r="E73" s="18">
        <f t="shared" si="3"/>
        <v>0</v>
      </c>
      <c r="F73" s="12"/>
    </row>
    <row r="74" spans="1:6" x14ac:dyDescent="0.25">
      <c r="A74" s="17" t="s">
        <v>170</v>
      </c>
      <c r="B74" s="17" t="s">
        <v>171</v>
      </c>
      <c r="C74" s="37">
        <v>6.55</v>
      </c>
      <c r="D74" s="17"/>
      <c r="E74" s="18">
        <f t="shared" si="3"/>
        <v>0</v>
      </c>
      <c r="F74" s="12"/>
    </row>
    <row r="75" spans="1:6" x14ac:dyDescent="0.25">
      <c r="A75" s="17" t="s">
        <v>172</v>
      </c>
      <c r="B75" s="17" t="s">
        <v>173</v>
      </c>
      <c r="C75" s="37">
        <v>0.7</v>
      </c>
      <c r="D75" s="17"/>
      <c r="E75" s="18">
        <f t="shared" si="3"/>
        <v>0</v>
      </c>
      <c r="F75" s="12"/>
    </row>
    <row r="76" spans="1:6" x14ac:dyDescent="0.25">
      <c r="A76" s="17" t="s">
        <v>174</v>
      </c>
      <c r="B76" s="17" t="s">
        <v>175</v>
      </c>
      <c r="C76" s="37">
        <v>0.15</v>
      </c>
      <c r="D76" s="17"/>
      <c r="E76" s="18">
        <f t="shared" si="3"/>
        <v>0</v>
      </c>
      <c r="F76" s="12"/>
    </row>
    <row r="77" spans="1:6" x14ac:dyDescent="0.25">
      <c r="A77" s="17" t="s">
        <v>176</v>
      </c>
      <c r="B77" s="17" t="s">
        <v>177</v>
      </c>
      <c r="C77" s="37">
        <v>0.17</v>
      </c>
      <c r="D77" s="17"/>
      <c r="E77" s="18">
        <f t="shared" si="3"/>
        <v>0</v>
      </c>
      <c r="F77" s="12"/>
    </row>
    <row r="78" spans="1:6" x14ac:dyDescent="0.25">
      <c r="A78" s="17" t="s">
        <v>178</v>
      </c>
      <c r="B78" s="17" t="s">
        <v>179</v>
      </c>
      <c r="C78" s="37">
        <v>1.42</v>
      </c>
      <c r="D78" s="17"/>
      <c r="E78" s="18">
        <f t="shared" si="3"/>
        <v>0</v>
      </c>
      <c r="F78" s="12"/>
    </row>
    <row r="80" spans="1:6" x14ac:dyDescent="0.25">
      <c r="D80" s="11" t="s">
        <v>32</v>
      </c>
      <c r="E80" s="19">
        <f>SUM(E3:E79)</f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24"/>
  <sheetViews>
    <sheetView zoomScaleNormal="100" workbookViewId="0">
      <selection sqref="A1:C22"/>
    </sheetView>
  </sheetViews>
  <sheetFormatPr baseColWidth="10" defaultColWidth="10.85546875" defaultRowHeight="15" x14ac:dyDescent="0.25"/>
  <cols>
    <col min="1" max="1" width="10.85546875" style="2"/>
    <col min="2" max="2" width="52.42578125" style="2" customWidth="1"/>
    <col min="3" max="5" width="10.85546875" style="2"/>
    <col min="6" max="6" width="34.7109375" style="2" customWidth="1"/>
    <col min="7" max="7" width="13" style="2" customWidth="1"/>
    <col min="8" max="1024" width="10.85546875" style="2"/>
  </cols>
  <sheetData>
    <row r="1" spans="1:8" x14ac:dyDescent="0.25">
      <c r="A1" s="16"/>
      <c r="B1" s="16" t="s">
        <v>14</v>
      </c>
      <c r="C1" s="39"/>
      <c r="D1" s="16"/>
      <c r="E1" s="20"/>
      <c r="F1" s="14"/>
    </row>
    <row r="2" spans="1:8" x14ac:dyDescent="0.25">
      <c r="A2" s="17" t="s">
        <v>180</v>
      </c>
      <c r="B2" s="17" t="s">
        <v>181</v>
      </c>
      <c r="C2" s="37">
        <v>37.42</v>
      </c>
      <c r="D2" s="17"/>
      <c r="E2" s="18">
        <f>C2*D2</f>
        <v>0</v>
      </c>
      <c r="F2" s="12"/>
    </row>
    <row r="3" spans="1:8" x14ac:dyDescent="0.25">
      <c r="A3" s="17" t="s">
        <v>182</v>
      </c>
      <c r="B3" s="17" t="s">
        <v>183</v>
      </c>
      <c r="C3" s="37">
        <v>15</v>
      </c>
      <c r="D3" s="17"/>
      <c r="E3" s="18">
        <f>C3*D3</f>
        <v>0</v>
      </c>
      <c r="F3" s="12"/>
    </row>
    <row r="4" spans="1:8" x14ac:dyDescent="0.25">
      <c r="A4" s="17" t="s">
        <v>184</v>
      </c>
      <c r="B4" s="17" t="s">
        <v>185</v>
      </c>
      <c r="C4" s="37">
        <v>2.5</v>
      </c>
      <c r="D4" s="17"/>
      <c r="E4" s="18">
        <f>C4*D4</f>
        <v>0</v>
      </c>
      <c r="F4" s="12"/>
    </row>
    <row r="5" spans="1:8" x14ac:dyDescent="0.25">
      <c r="A5" s="17" t="s">
        <v>186</v>
      </c>
      <c r="B5" s="17" t="s">
        <v>187</v>
      </c>
      <c r="C5" s="37">
        <v>33.29</v>
      </c>
      <c r="D5" s="17"/>
      <c r="E5" s="18">
        <f>C5*D5</f>
        <v>0</v>
      </c>
      <c r="F5" s="12"/>
    </row>
    <row r="6" spans="1:8" x14ac:dyDescent="0.25">
      <c r="A6" s="17" t="s">
        <v>188</v>
      </c>
      <c r="B6" s="17" t="s">
        <v>189</v>
      </c>
      <c r="C6" s="37">
        <v>15</v>
      </c>
      <c r="D6" s="17"/>
      <c r="E6" s="18">
        <f>C6*D6</f>
        <v>0</v>
      </c>
      <c r="F6" s="12" t="s">
        <v>190</v>
      </c>
    </row>
    <row r="7" spans="1:8" x14ac:dyDescent="0.25">
      <c r="A7" s="17"/>
      <c r="B7" s="17"/>
      <c r="C7" s="37"/>
      <c r="D7" s="17"/>
      <c r="E7" s="18"/>
      <c r="F7" s="12"/>
    </row>
    <row r="8" spans="1:8" s="28" customFormat="1" x14ac:dyDescent="0.25">
      <c r="A8" s="26"/>
      <c r="B8" s="16" t="s">
        <v>191</v>
      </c>
      <c r="C8" s="40"/>
      <c r="D8" s="26"/>
      <c r="E8" s="27"/>
      <c r="F8" s="25"/>
    </row>
    <row r="9" spans="1:8" x14ac:dyDescent="0.25">
      <c r="A9" s="17" t="s">
        <v>192</v>
      </c>
      <c r="B9" s="17" t="s">
        <v>193</v>
      </c>
      <c r="C9" s="37">
        <v>21.7</v>
      </c>
      <c r="D9" s="17"/>
      <c r="E9" s="18">
        <f>C9*D9</f>
        <v>0</v>
      </c>
      <c r="F9" s="12"/>
    </row>
    <row r="10" spans="1:8" x14ac:dyDescent="0.25">
      <c r="A10" s="17" t="s">
        <v>194</v>
      </c>
      <c r="B10" s="17" t="s">
        <v>195</v>
      </c>
      <c r="C10" s="37">
        <v>21.7</v>
      </c>
      <c r="D10" s="17"/>
      <c r="E10" s="18">
        <f>C10*D10</f>
        <v>0</v>
      </c>
      <c r="F10" s="12"/>
    </row>
    <row r="11" spans="1:8" x14ac:dyDescent="0.25">
      <c r="A11" s="17" t="s">
        <v>196</v>
      </c>
      <c r="B11" s="17" t="s">
        <v>197</v>
      </c>
      <c r="C11" s="37">
        <v>21.7</v>
      </c>
      <c r="D11" s="17"/>
      <c r="E11" s="18">
        <f>C11*D11</f>
        <v>0</v>
      </c>
      <c r="F11" s="12"/>
    </row>
    <row r="12" spans="1:8" x14ac:dyDescent="0.25">
      <c r="A12" s="17" t="s">
        <v>198</v>
      </c>
      <c r="B12" s="17" t="s">
        <v>199</v>
      </c>
      <c r="C12" s="37">
        <v>21.7</v>
      </c>
      <c r="D12" s="17"/>
      <c r="E12" s="18">
        <f>C12*D12</f>
        <v>0</v>
      </c>
      <c r="F12" s="12"/>
    </row>
    <row r="13" spans="1:8" x14ac:dyDescent="0.25">
      <c r="A13" s="17" t="s">
        <v>200</v>
      </c>
      <c r="B13" s="17" t="s">
        <v>201</v>
      </c>
      <c r="C13" s="37">
        <v>21.7</v>
      </c>
      <c r="D13" s="17"/>
      <c r="E13" s="18">
        <f>C13*D13</f>
        <v>0</v>
      </c>
      <c r="F13" s="12"/>
      <c r="H13" s="3"/>
    </row>
    <row r="14" spans="1:8" x14ac:dyDescent="0.25">
      <c r="A14" s="17"/>
      <c r="B14" s="17"/>
      <c r="C14" s="37"/>
      <c r="D14" s="17"/>
      <c r="E14" s="18"/>
      <c r="F14" s="12"/>
      <c r="H14" s="3"/>
    </row>
    <row r="15" spans="1:8" s="28" customFormat="1" x14ac:dyDescent="0.25">
      <c r="A15" s="26"/>
      <c r="B15" s="41" t="s">
        <v>202</v>
      </c>
      <c r="C15" s="42"/>
      <c r="H15" s="30"/>
    </row>
    <row r="16" spans="1:8" x14ac:dyDescent="0.25">
      <c r="A16" s="17" t="s">
        <v>203</v>
      </c>
      <c r="B16" s="17" t="s">
        <v>204</v>
      </c>
      <c r="C16" s="37">
        <v>71.12</v>
      </c>
      <c r="D16" s="17"/>
      <c r="E16" s="18">
        <f>C16*D16</f>
        <v>0</v>
      </c>
      <c r="F16" s="12"/>
      <c r="H16" s="3"/>
    </row>
    <row r="17" spans="1:8" x14ac:dyDescent="0.25">
      <c r="A17" s="17" t="s">
        <v>205</v>
      </c>
      <c r="B17" s="17" t="s">
        <v>206</v>
      </c>
      <c r="C17" s="37">
        <v>19.5</v>
      </c>
      <c r="D17" s="17"/>
      <c r="E17" s="18">
        <f>C17*D17</f>
        <v>0</v>
      </c>
      <c r="F17" s="12"/>
      <c r="H17" s="31"/>
    </row>
    <row r="18" spans="1:8" s="29" customFormat="1" x14ac:dyDescent="0.25">
      <c r="A18" s="43"/>
      <c r="B18" s="41" t="s">
        <v>207</v>
      </c>
      <c r="C18" s="41"/>
    </row>
    <row r="19" spans="1:8" x14ac:dyDescent="0.25">
      <c r="A19" s="17" t="s">
        <v>208</v>
      </c>
      <c r="B19" s="17" t="s">
        <v>209</v>
      </c>
      <c r="C19" s="37">
        <v>430</v>
      </c>
      <c r="D19" s="17"/>
      <c r="E19" s="18">
        <f>C19*D19</f>
        <v>0</v>
      </c>
      <c r="F19" s="12"/>
    </row>
    <row r="20" spans="1:8" x14ac:dyDescent="0.25">
      <c r="A20" s="17" t="s">
        <v>210</v>
      </c>
      <c r="B20" s="17" t="s">
        <v>211</v>
      </c>
      <c r="C20" s="37">
        <v>51</v>
      </c>
      <c r="D20" s="17"/>
      <c r="E20" s="18">
        <f>C20*D20</f>
        <v>0</v>
      </c>
      <c r="F20" s="12"/>
    </row>
    <row r="21" spans="1:8" x14ac:dyDescent="0.25">
      <c r="A21" s="34"/>
      <c r="B21" s="34"/>
      <c r="C21" s="34"/>
    </row>
    <row r="22" spans="1:8" x14ac:dyDescent="0.25">
      <c r="A22" s="17"/>
      <c r="B22" s="17" t="s">
        <v>212</v>
      </c>
      <c r="C22" s="37">
        <v>27</v>
      </c>
      <c r="D22" s="17"/>
      <c r="E22" s="18">
        <f>C22*D22</f>
        <v>0</v>
      </c>
      <c r="F22" s="12"/>
    </row>
    <row r="24" spans="1:8" x14ac:dyDescent="0.25">
      <c r="D24" s="11" t="s">
        <v>32</v>
      </c>
      <c r="E24" s="19">
        <f>SUM(E2:E23)</f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20"/>
  <sheetViews>
    <sheetView zoomScaleNormal="100" workbookViewId="0">
      <selection activeCell="F29" sqref="F29"/>
    </sheetView>
  </sheetViews>
  <sheetFormatPr baseColWidth="10" defaultColWidth="10.85546875" defaultRowHeight="15" x14ac:dyDescent="0.25"/>
  <cols>
    <col min="1" max="1" width="10.85546875" style="2"/>
    <col min="2" max="2" width="75.5703125" style="2" customWidth="1"/>
    <col min="3" max="1024" width="10.85546875" style="2"/>
  </cols>
  <sheetData>
    <row r="1" spans="1:5" x14ac:dyDescent="0.25">
      <c r="A1" s="16"/>
      <c r="B1" s="16" t="s">
        <v>15</v>
      </c>
      <c r="C1" s="39"/>
      <c r="D1" s="16"/>
      <c r="E1" s="20"/>
    </row>
    <row r="2" spans="1:5" x14ac:dyDescent="0.25">
      <c r="A2" s="17" t="s">
        <v>213</v>
      </c>
      <c r="B2" s="17" t="s">
        <v>214</v>
      </c>
      <c r="C2" s="37">
        <v>89</v>
      </c>
      <c r="D2" s="17"/>
      <c r="E2" s="18">
        <f t="shared" ref="E2:E18" si="0">C2*D2</f>
        <v>0</v>
      </c>
    </row>
    <row r="3" spans="1:5" x14ac:dyDescent="0.25">
      <c r="A3" s="17" t="s">
        <v>215</v>
      </c>
      <c r="B3" s="17" t="s">
        <v>216</v>
      </c>
      <c r="C3" s="37">
        <v>234</v>
      </c>
      <c r="D3" s="17"/>
      <c r="E3" s="18">
        <f t="shared" si="0"/>
        <v>0</v>
      </c>
    </row>
    <row r="4" spans="1:5" x14ac:dyDescent="0.25">
      <c r="A4" s="17" t="s">
        <v>217</v>
      </c>
      <c r="B4" s="17" t="s">
        <v>218</v>
      </c>
      <c r="C4" s="37">
        <v>113</v>
      </c>
      <c r="D4" s="17"/>
      <c r="E4" s="18">
        <f t="shared" si="0"/>
        <v>0</v>
      </c>
    </row>
    <row r="5" spans="1:5" x14ac:dyDescent="0.25">
      <c r="A5" s="17"/>
      <c r="B5" s="17" t="s">
        <v>219</v>
      </c>
      <c r="C5" s="37">
        <v>1.3</v>
      </c>
      <c r="D5" s="17"/>
      <c r="E5" s="18">
        <f t="shared" si="0"/>
        <v>0</v>
      </c>
    </row>
    <row r="6" spans="1:5" x14ac:dyDescent="0.25">
      <c r="A6" s="17"/>
      <c r="B6" s="17" t="s">
        <v>220</v>
      </c>
      <c r="C6" s="37">
        <v>1.75</v>
      </c>
      <c r="D6" s="17"/>
      <c r="E6" s="18">
        <f t="shared" si="0"/>
        <v>0</v>
      </c>
    </row>
    <row r="7" spans="1:5" x14ac:dyDescent="0.25">
      <c r="A7" s="17" t="s">
        <v>221</v>
      </c>
      <c r="B7" s="17" t="s">
        <v>222</v>
      </c>
      <c r="C7" s="37">
        <v>0.55000000000000004</v>
      </c>
      <c r="D7" s="17"/>
      <c r="E7" s="18">
        <f t="shared" si="0"/>
        <v>0</v>
      </c>
    </row>
    <row r="8" spans="1:5" x14ac:dyDescent="0.25">
      <c r="A8" s="17"/>
      <c r="B8" s="17" t="s">
        <v>223</v>
      </c>
      <c r="C8" s="37">
        <v>0.55000000000000004</v>
      </c>
      <c r="D8" s="17"/>
      <c r="E8" s="18">
        <f t="shared" si="0"/>
        <v>0</v>
      </c>
    </row>
    <row r="9" spans="1:5" x14ac:dyDescent="0.25">
      <c r="A9" s="17"/>
      <c r="B9" s="17" t="s">
        <v>224</v>
      </c>
      <c r="C9" s="37">
        <v>0.55000000000000004</v>
      </c>
      <c r="D9" s="17"/>
      <c r="E9" s="18">
        <f t="shared" si="0"/>
        <v>0</v>
      </c>
    </row>
    <row r="10" spans="1:5" x14ac:dyDescent="0.25">
      <c r="A10" s="17" t="s">
        <v>225</v>
      </c>
      <c r="B10" s="17" t="s">
        <v>226</v>
      </c>
      <c r="C10" s="37">
        <v>3</v>
      </c>
      <c r="D10" s="17"/>
      <c r="E10" s="18">
        <f t="shared" si="0"/>
        <v>0</v>
      </c>
    </row>
    <row r="11" spans="1:5" x14ac:dyDescent="0.25">
      <c r="A11" s="17" t="s">
        <v>227</v>
      </c>
      <c r="B11" s="17" t="s">
        <v>228</v>
      </c>
      <c r="C11" s="37">
        <v>1.2</v>
      </c>
      <c r="D11" s="17"/>
      <c r="E11" s="18">
        <f t="shared" si="0"/>
        <v>0</v>
      </c>
    </row>
    <row r="12" spans="1:5" x14ac:dyDescent="0.25">
      <c r="A12" s="17" t="s">
        <v>229</v>
      </c>
      <c r="B12" s="17" t="s">
        <v>230</v>
      </c>
      <c r="C12" s="37">
        <v>22</v>
      </c>
      <c r="D12" s="17"/>
      <c r="E12" s="18">
        <f t="shared" si="0"/>
        <v>0</v>
      </c>
    </row>
    <row r="13" spans="1:5" x14ac:dyDescent="0.25">
      <c r="A13" s="17" t="s">
        <v>231</v>
      </c>
      <c r="B13" s="17" t="s">
        <v>232</v>
      </c>
      <c r="C13" s="37">
        <v>37</v>
      </c>
      <c r="D13" s="17"/>
      <c r="E13" s="18">
        <f t="shared" si="0"/>
        <v>0</v>
      </c>
    </row>
    <row r="14" spans="1:5" x14ac:dyDescent="0.25">
      <c r="A14" s="17" t="s">
        <v>233</v>
      </c>
      <c r="B14" s="17" t="s">
        <v>234</v>
      </c>
      <c r="C14" s="37">
        <v>0.08</v>
      </c>
      <c r="D14" s="17"/>
      <c r="E14" s="18">
        <f t="shared" si="0"/>
        <v>0</v>
      </c>
    </row>
    <row r="15" spans="1:5" x14ac:dyDescent="0.25">
      <c r="A15" s="17" t="s">
        <v>235</v>
      </c>
      <c r="B15" s="17" t="s">
        <v>236</v>
      </c>
      <c r="C15" s="37">
        <v>5</v>
      </c>
      <c r="D15" s="17"/>
      <c r="E15" s="18">
        <f t="shared" si="0"/>
        <v>0</v>
      </c>
    </row>
    <row r="16" spans="1:5" x14ac:dyDescent="0.25">
      <c r="A16" s="17" t="s">
        <v>237</v>
      </c>
      <c r="B16" s="17" t="s">
        <v>238</v>
      </c>
      <c r="C16" s="37">
        <v>41</v>
      </c>
      <c r="D16" s="17"/>
      <c r="E16" s="18">
        <f t="shared" si="0"/>
        <v>0</v>
      </c>
    </row>
    <row r="17" spans="1:5" x14ac:dyDescent="0.25">
      <c r="A17" s="17" t="s">
        <v>239</v>
      </c>
      <c r="B17" s="17" t="s">
        <v>240</v>
      </c>
      <c r="C17" s="37">
        <v>3</v>
      </c>
      <c r="D17" s="17"/>
      <c r="E17" s="18">
        <f t="shared" si="0"/>
        <v>0</v>
      </c>
    </row>
    <row r="18" spans="1:5" x14ac:dyDescent="0.25">
      <c r="A18" s="17" t="s">
        <v>241</v>
      </c>
      <c r="B18" s="17" t="s">
        <v>242</v>
      </c>
      <c r="C18" s="37">
        <v>5.2</v>
      </c>
      <c r="D18" s="17"/>
      <c r="E18" s="18">
        <f t="shared" si="0"/>
        <v>0</v>
      </c>
    </row>
    <row r="20" spans="1:5" x14ac:dyDescent="0.25">
      <c r="D20" s="11" t="s">
        <v>32</v>
      </c>
      <c r="E20" s="19">
        <f>SUM(E2:E19)</f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5"/>
  <sheetViews>
    <sheetView zoomScaleNormal="100" workbookViewId="0">
      <selection sqref="A1:C13"/>
    </sheetView>
  </sheetViews>
  <sheetFormatPr baseColWidth="10" defaultColWidth="10.85546875" defaultRowHeight="15" x14ac:dyDescent="0.25"/>
  <cols>
    <col min="1" max="1" width="10.85546875" style="2"/>
    <col min="2" max="2" width="63.28515625" style="2" customWidth="1"/>
    <col min="3" max="1024" width="10.85546875" style="2"/>
  </cols>
  <sheetData>
    <row r="1" spans="1:5" x14ac:dyDescent="0.25">
      <c r="A1" s="16"/>
      <c r="B1" s="16" t="s">
        <v>16</v>
      </c>
      <c r="C1" s="39"/>
      <c r="D1" s="16"/>
      <c r="E1" s="20"/>
    </row>
    <row r="2" spans="1:5" x14ac:dyDescent="0.25">
      <c r="A2" s="17" t="s">
        <v>243</v>
      </c>
      <c r="B2" s="17" t="s">
        <v>244</v>
      </c>
      <c r="C2" s="37">
        <v>34</v>
      </c>
      <c r="D2" s="17"/>
      <c r="E2" s="18">
        <f t="shared" ref="E2:E13" si="0">C2*D2</f>
        <v>0</v>
      </c>
    </row>
    <row r="3" spans="1:5" x14ac:dyDescent="0.25">
      <c r="A3" s="17" t="s">
        <v>245</v>
      </c>
      <c r="B3" s="17" t="s">
        <v>246</v>
      </c>
      <c r="C3" s="37">
        <v>224</v>
      </c>
      <c r="D3" s="17"/>
      <c r="E3" s="18">
        <f t="shared" si="0"/>
        <v>0</v>
      </c>
    </row>
    <row r="4" spans="1:5" x14ac:dyDescent="0.25">
      <c r="A4" s="17"/>
      <c r="B4" s="17" t="s">
        <v>247</v>
      </c>
      <c r="C4" s="37">
        <v>242</v>
      </c>
      <c r="D4" s="17"/>
      <c r="E4" s="18">
        <f t="shared" si="0"/>
        <v>0</v>
      </c>
    </row>
    <row r="5" spans="1:5" x14ac:dyDescent="0.25">
      <c r="A5" s="17" t="s">
        <v>248</v>
      </c>
      <c r="B5" s="17" t="s">
        <v>249</v>
      </c>
      <c r="C5" s="37">
        <v>43</v>
      </c>
      <c r="D5" s="17"/>
      <c r="E5" s="18">
        <f t="shared" si="0"/>
        <v>0</v>
      </c>
    </row>
    <row r="6" spans="1:5" x14ac:dyDescent="0.25">
      <c r="A6" s="17" t="s">
        <v>250</v>
      </c>
      <c r="B6" s="17" t="s">
        <v>251</v>
      </c>
      <c r="C6" s="37">
        <v>43</v>
      </c>
      <c r="D6" s="17"/>
      <c r="E6" s="18">
        <f t="shared" si="0"/>
        <v>0</v>
      </c>
    </row>
    <row r="7" spans="1:5" x14ac:dyDescent="0.25">
      <c r="A7" s="17" t="s">
        <v>252</v>
      </c>
      <c r="B7" s="17" t="s">
        <v>253</v>
      </c>
      <c r="C7" s="37">
        <v>7</v>
      </c>
      <c r="D7" s="17"/>
      <c r="E7" s="18">
        <f t="shared" si="0"/>
        <v>0</v>
      </c>
    </row>
    <row r="8" spans="1:5" x14ac:dyDescent="0.25">
      <c r="A8" s="17" t="s">
        <v>254</v>
      </c>
      <c r="B8" s="17" t="s">
        <v>255</v>
      </c>
      <c r="C8" s="37">
        <v>14.5</v>
      </c>
      <c r="D8" s="17"/>
      <c r="E8" s="18">
        <f t="shared" si="0"/>
        <v>0</v>
      </c>
    </row>
    <row r="9" spans="1:5" x14ac:dyDescent="0.25">
      <c r="A9" s="17" t="s">
        <v>256</v>
      </c>
      <c r="B9" s="17" t="s">
        <v>257</v>
      </c>
      <c r="C9" s="37">
        <v>149</v>
      </c>
      <c r="D9" s="17"/>
      <c r="E9" s="18">
        <f t="shared" si="0"/>
        <v>0</v>
      </c>
    </row>
    <row r="10" spans="1:5" x14ac:dyDescent="0.25">
      <c r="A10" s="17" t="s">
        <v>258</v>
      </c>
      <c r="B10" s="17" t="s">
        <v>259</v>
      </c>
      <c r="C10" s="37">
        <v>100</v>
      </c>
      <c r="D10" s="17"/>
      <c r="E10" s="18">
        <f t="shared" si="0"/>
        <v>0</v>
      </c>
    </row>
    <row r="11" spans="1:5" x14ac:dyDescent="0.25">
      <c r="A11" s="17" t="s">
        <v>260</v>
      </c>
      <c r="B11" s="17" t="s">
        <v>261</v>
      </c>
      <c r="C11" s="37">
        <v>110</v>
      </c>
      <c r="D11" s="17"/>
      <c r="E11" s="18">
        <f t="shared" si="0"/>
        <v>0</v>
      </c>
    </row>
    <row r="12" spans="1:5" x14ac:dyDescent="0.25">
      <c r="A12" s="17" t="s">
        <v>262</v>
      </c>
      <c r="B12" s="17" t="s">
        <v>263</v>
      </c>
      <c r="C12" s="37">
        <v>50</v>
      </c>
      <c r="D12" s="17"/>
      <c r="E12" s="18">
        <f t="shared" si="0"/>
        <v>0</v>
      </c>
    </row>
    <row r="13" spans="1:5" x14ac:dyDescent="0.25">
      <c r="A13" s="17" t="s">
        <v>264</v>
      </c>
      <c r="B13" s="17" t="s">
        <v>265</v>
      </c>
      <c r="C13" s="37">
        <v>28</v>
      </c>
      <c r="D13" s="17"/>
      <c r="E13" s="18">
        <f t="shared" si="0"/>
        <v>0</v>
      </c>
    </row>
    <row r="15" spans="1:5" x14ac:dyDescent="0.25">
      <c r="D15" s="11" t="s">
        <v>32</v>
      </c>
      <c r="E15" s="19">
        <f>SUM(E2:E14)</f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32"/>
  <sheetViews>
    <sheetView zoomScaleNormal="100" workbookViewId="0">
      <selection sqref="A1:C30"/>
    </sheetView>
  </sheetViews>
  <sheetFormatPr baseColWidth="10" defaultColWidth="10.85546875" defaultRowHeight="15" x14ac:dyDescent="0.25"/>
  <cols>
    <col min="1" max="1" width="10.85546875" style="2"/>
    <col min="2" max="2" width="83.42578125" style="2" customWidth="1"/>
    <col min="3" max="5" width="10.85546875" style="2"/>
    <col min="6" max="6" width="60.5703125" style="2" customWidth="1"/>
    <col min="7" max="1024" width="10.85546875" style="2"/>
  </cols>
  <sheetData>
    <row r="1" spans="1:6" x14ac:dyDescent="0.25">
      <c r="A1" s="16"/>
      <c r="B1" s="16" t="s">
        <v>266</v>
      </c>
      <c r="C1" s="39"/>
      <c r="D1" s="16"/>
      <c r="E1" s="20"/>
      <c r="F1" s="14"/>
    </row>
    <row r="2" spans="1:6" x14ac:dyDescent="0.25">
      <c r="A2" s="17" t="s">
        <v>267</v>
      </c>
      <c r="B2" s="17" t="s">
        <v>268</v>
      </c>
      <c r="C2" s="37">
        <v>5</v>
      </c>
      <c r="D2" s="17"/>
      <c r="E2" s="18">
        <f t="shared" ref="E2:E30" si="0">C2*D2</f>
        <v>0</v>
      </c>
      <c r="F2" s="12" t="s">
        <v>269</v>
      </c>
    </row>
    <row r="3" spans="1:6" x14ac:dyDescent="0.25">
      <c r="A3" s="17" t="s">
        <v>270</v>
      </c>
      <c r="B3" s="17" t="s">
        <v>271</v>
      </c>
      <c r="C3" s="37">
        <v>11.2</v>
      </c>
      <c r="D3" s="17"/>
      <c r="E3" s="18">
        <f t="shared" si="0"/>
        <v>0</v>
      </c>
      <c r="F3" s="12" t="s">
        <v>272</v>
      </c>
    </row>
    <row r="4" spans="1:6" x14ac:dyDescent="0.25">
      <c r="A4" s="17" t="s">
        <v>273</v>
      </c>
      <c r="B4" s="17" t="s">
        <v>274</v>
      </c>
      <c r="C4" s="37">
        <v>30</v>
      </c>
      <c r="D4" s="17"/>
      <c r="E4" s="18">
        <f t="shared" si="0"/>
        <v>0</v>
      </c>
      <c r="F4" s="12"/>
    </row>
    <row r="5" spans="1:6" x14ac:dyDescent="0.25">
      <c r="A5" s="17" t="s">
        <v>275</v>
      </c>
      <c r="B5" s="17" t="s">
        <v>276</v>
      </c>
      <c r="C5" s="37">
        <v>5.2</v>
      </c>
      <c r="D5" s="17"/>
      <c r="E5" s="18">
        <f t="shared" si="0"/>
        <v>0</v>
      </c>
      <c r="F5" s="12"/>
    </row>
    <row r="6" spans="1:6" x14ac:dyDescent="0.25">
      <c r="A6" s="17" t="s">
        <v>277</v>
      </c>
      <c r="B6" s="17" t="s">
        <v>278</v>
      </c>
      <c r="C6" s="37">
        <v>6.3</v>
      </c>
      <c r="D6" s="17"/>
      <c r="E6" s="18">
        <f t="shared" si="0"/>
        <v>0</v>
      </c>
      <c r="F6" s="12"/>
    </row>
    <row r="7" spans="1:6" x14ac:dyDescent="0.25">
      <c r="A7" s="17" t="s">
        <v>279</v>
      </c>
      <c r="B7" s="17" t="s">
        <v>280</v>
      </c>
      <c r="C7" s="37">
        <v>14</v>
      </c>
      <c r="D7" s="17"/>
      <c r="E7" s="18">
        <f t="shared" si="0"/>
        <v>0</v>
      </c>
      <c r="F7" s="12" t="s">
        <v>281</v>
      </c>
    </row>
    <row r="8" spans="1:6" x14ac:dyDescent="0.25">
      <c r="A8" s="17"/>
      <c r="B8" s="17" t="s">
        <v>282</v>
      </c>
      <c r="C8" s="37">
        <v>6.5</v>
      </c>
      <c r="D8" s="17"/>
      <c r="E8" s="18">
        <f t="shared" si="0"/>
        <v>0</v>
      </c>
      <c r="F8" s="12"/>
    </row>
    <row r="9" spans="1:6" x14ac:dyDescent="0.25">
      <c r="A9" s="17" t="s">
        <v>283</v>
      </c>
      <c r="B9" s="17" t="s">
        <v>284</v>
      </c>
      <c r="C9" s="37">
        <v>4</v>
      </c>
      <c r="D9" s="17"/>
      <c r="E9" s="18">
        <f t="shared" si="0"/>
        <v>0</v>
      </c>
      <c r="F9" s="12"/>
    </row>
    <row r="10" spans="1:6" x14ac:dyDescent="0.25">
      <c r="A10" s="17" t="s">
        <v>285</v>
      </c>
      <c r="B10" s="17" t="s">
        <v>286</v>
      </c>
      <c r="C10" s="37">
        <v>23</v>
      </c>
      <c r="D10" s="17"/>
      <c r="E10" s="18">
        <f t="shared" si="0"/>
        <v>0</v>
      </c>
      <c r="F10" s="12"/>
    </row>
    <row r="11" spans="1:6" x14ac:dyDescent="0.25">
      <c r="A11" s="17" t="s">
        <v>287</v>
      </c>
      <c r="B11" s="17" t="s">
        <v>288</v>
      </c>
      <c r="C11" s="37">
        <v>5</v>
      </c>
      <c r="D11" s="17"/>
      <c r="E11" s="18">
        <f t="shared" si="0"/>
        <v>0</v>
      </c>
      <c r="F11" s="12" t="s">
        <v>289</v>
      </c>
    </row>
    <row r="12" spans="1:6" x14ac:dyDescent="0.25">
      <c r="A12" s="17"/>
      <c r="B12" s="17" t="s">
        <v>290</v>
      </c>
      <c r="C12" s="37">
        <v>12</v>
      </c>
      <c r="D12" s="17"/>
      <c r="E12" s="18">
        <f t="shared" si="0"/>
        <v>0</v>
      </c>
      <c r="F12" s="12"/>
    </row>
    <row r="13" spans="1:6" x14ac:dyDescent="0.25">
      <c r="A13" s="17" t="s">
        <v>291</v>
      </c>
      <c r="B13" s="17" t="s">
        <v>292</v>
      </c>
      <c r="C13" s="37">
        <v>8</v>
      </c>
      <c r="D13" s="17"/>
      <c r="E13" s="18">
        <f t="shared" si="0"/>
        <v>0</v>
      </c>
      <c r="F13" s="12"/>
    </row>
    <row r="14" spans="1:6" x14ac:dyDescent="0.25">
      <c r="A14" s="17" t="s">
        <v>293</v>
      </c>
      <c r="B14" s="17" t="s">
        <v>294</v>
      </c>
      <c r="C14" s="37">
        <v>6</v>
      </c>
      <c r="D14" s="17"/>
      <c r="E14" s="18">
        <f t="shared" si="0"/>
        <v>0</v>
      </c>
      <c r="F14" s="12"/>
    </row>
    <row r="15" spans="1:6" x14ac:dyDescent="0.25">
      <c r="A15" s="17" t="s">
        <v>295</v>
      </c>
      <c r="B15" s="17" t="s">
        <v>296</v>
      </c>
      <c r="C15" s="37">
        <v>0.65</v>
      </c>
      <c r="D15" s="17"/>
      <c r="E15" s="18">
        <f t="shared" si="0"/>
        <v>0</v>
      </c>
      <c r="F15" s="12" t="s">
        <v>297</v>
      </c>
    </row>
    <row r="16" spans="1:6" x14ac:dyDescent="0.25">
      <c r="A16" s="17" t="s">
        <v>298</v>
      </c>
      <c r="B16" s="17" t="s">
        <v>299</v>
      </c>
      <c r="C16" s="37">
        <v>3.6</v>
      </c>
      <c r="D16" s="17"/>
      <c r="E16" s="18">
        <f t="shared" si="0"/>
        <v>0</v>
      </c>
      <c r="F16" s="12"/>
    </row>
    <row r="17" spans="1:6" x14ac:dyDescent="0.25">
      <c r="A17" s="17"/>
      <c r="B17" s="17" t="s">
        <v>300</v>
      </c>
      <c r="C17" s="37">
        <v>3.6</v>
      </c>
      <c r="D17" s="17"/>
      <c r="E17" s="18">
        <f t="shared" si="0"/>
        <v>0</v>
      </c>
      <c r="F17" s="12"/>
    </row>
    <row r="18" spans="1:6" x14ac:dyDescent="0.25">
      <c r="A18" s="17" t="s">
        <v>301</v>
      </c>
      <c r="B18" s="17" t="s">
        <v>302</v>
      </c>
      <c r="C18" s="37">
        <v>12</v>
      </c>
      <c r="D18" s="17"/>
      <c r="E18" s="18">
        <f t="shared" si="0"/>
        <v>0</v>
      </c>
      <c r="F18" s="12"/>
    </row>
    <row r="19" spans="1:6" x14ac:dyDescent="0.25">
      <c r="A19" s="17" t="s">
        <v>303</v>
      </c>
      <c r="B19" s="17" t="s">
        <v>304</v>
      </c>
      <c r="C19" s="37">
        <v>45</v>
      </c>
      <c r="D19" s="17"/>
      <c r="E19" s="18">
        <f t="shared" si="0"/>
        <v>0</v>
      </c>
      <c r="F19" s="12"/>
    </row>
    <row r="20" spans="1:6" x14ac:dyDescent="0.25">
      <c r="A20" s="17" t="s">
        <v>305</v>
      </c>
      <c r="B20" s="17" t="s">
        <v>306</v>
      </c>
      <c r="C20" s="37">
        <v>29.17</v>
      </c>
      <c r="D20" s="17"/>
      <c r="E20" s="18">
        <f t="shared" si="0"/>
        <v>0</v>
      </c>
      <c r="F20" s="12"/>
    </row>
    <row r="21" spans="1:6" x14ac:dyDescent="0.25">
      <c r="A21" s="17"/>
      <c r="B21" s="17" t="s">
        <v>307</v>
      </c>
      <c r="C21" s="37">
        <v>5</v>
      </c>
      <c r="D21" s="17"/>
      <c r="E21" s="18">
        <f t="shared" si="0"/>
        <v>0</v>
      </c>
      <c r="F21" s="12"/>
    </row>
    <row r="22" spans="1:6" x14ac:dyDescent="0.25">
      <c r="A22" s="17" t="s">
        <v>308</v>
      </c>
      <c r="B22" s="17" t="s">
        <v>309</v>
      </c>
      <c r="C22" s="37">
        <v>6</v>
      </c>
      <c r="D22" s="17"/>
      <c r="E22" s="18">
        <f t="shared" si="0"/>
        <v>0</v>
      </c>
      <c r="F22" s="12"/>
    </row>
    <row r="23" spans="1:6" x14ac:dyDescent="0.25">
      <c r="A23" s="17" t="s">
        <v>310</v>
      </c>
      <c r="B23" s="17" t="s">
        <v>311</v>
      </c>
      <c r="C23" s="37">
        <v>33</v>
      </c>
      <c r="D23" s="17"/>
      <c r="E23" s="18">
        <f t="shared" si="0"/>
        <v>0</v>
      </c>
      <c r="F23" s="12"/>
    </row>
    <row r="24" spans="1:6" x14ac:dyDescent="0.25">
      <c r="A24" s="17" t="s">
        <v>312</v>
      </c>
      <c r="B24" s="17" t="s">
        <v>313</v>
      </c>
      <c r="C24" s="37">
        <v>1</v>
      </c>
      <c r="D24" s="17"/>
      <c r="E24" s="18">
        <f t="shared" si="0"/>
        <v>0</v>
      </c>
      <c r="F24" s="12"/>
    </row>
    <row r="25" spans="1:6" x14ac:dyDescent="0.25">
      <c r="A25" s="17" t="s">
        <v>314</v>
      </c>
      <c r="B25" s="17" t="s">
        <v>315</v>
      </c>
      <c r="C25" s="37">
        <v>2.5</v>
      </c>
      <c r="D25" s="17"/>
      <c r="E25" s="18">
        <f t="shared" si="0"/>
        <v>0</v>
      </c>
      <c r="F25" s="12"/>
    </row>
    <row r="26" spans="1:6" x14ac:dyDescent="0.25">
      <c r="A26" s="17" t="s">
        <v>316</v>
      </c>
      <c r="B26" s="17" t="s">
        <v>317</v>
      </c>
      <c r="C26" s="37">
        <v>22</v>
      </c>
      <c r="D26" s="17"/>
      <c r="E26" s="18">
        <f t="shared" si="0"/>
        <v>0</v>
      </c>
      <c r="F26" s="12" t="s">
        <v>269</v>
      </c>
    </row>
    <row r="27" spans="1:6" x14ac:dyDescent="0.25">
      <c r="A27" s="17"/>
      <c r="B27" s="17" t="s">
        <v>318</v>
      </c>
      <c r="C27" s="37">
        <v>4</v>
      </c>
      <c r="D27" s="17"/>
      <c r="E27" s="18">
        <f t="shared" si="0"/>
        <v>0</v>
      </c>
      <c r="F27" s="12"/>
    </row>
    <row r="28" spans="1:6" x14ac:dyDescent="0.25">
      <c r="A28" s="17" t="s">
        <v>319</v>
      </c>
      <c r="B28" s="17" t="s">
        <v>320</v>
      </c>
      <c r="C28" s="37">
        <v>1.5</v>
      </c>
      <c r="D28" s="17"/>
      <c r="E28" s="18">
        <f t="shared" si="0"/>
        <v>0</v>
      </c>
      <c r="F28" s="12"/>
    </row>
    <row r="29" spans="1:6" x14ac:dyDescent="0.25">
      <c r="A29" s="17" t="s">
        <v>321</v>
      </c>
      <c r="B29" s="17" t="s">
        <v>322</v>
      </c>
      <c r="C29" s="37">
        <v>2.5</v>
      </c>
      <c r="D29" s="17"/>
      <c r="E29" s="18">
        <f t="shared" si="0"/>
        <v>0</v>
      </c>
      <c r="F29" s="12" t="s">
        <v>269</v>
      </c>
    </row>
    <row r="30" spans="1:6" x14ac:dyDescent="0.25">
      <c r="A30" s="17"/>
      <c r="B30" s="17" t="s">
        <v>323</v>
      </c>
      <c r="C30" s="37">
        <v>3</v>
      </c>
      <c r="D30" s="17"/>
      <c r="E30" s="18">
        <f t="shared" si="0"/>
        <v>0</v>
      </c>
      <c r="F30" s="12"/>
    </row>
    <row r="32" spans="1:6" x14ac:dyDescent="0.25">
      <c r="D32" s="11" t="s">
        <v>32</v>
      </c>
      <c r="E32" s="19">
        <f>SUM(E2:E31)</f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9"/>
  <sheetViews>
    <sheetView zoomScaleNormal="100" workbookViewId="0">
      <selection sqref="A1:C7"/>
    </sheetView>
  </sheetViews>
  <sheetFormatPr baseColWidth="10" defaultColWidth="10.85546875" defaultRowHeight="15" x14ac:dyDescent="0.25"/>
  <cols>
    <col min="1" max="1" width="10.85546875" style="2"/>
    <col min="2" max="2" width="56.28515625" style="2" customWidth="1"/>
    <col min="3" max="5" width="10.85546875" style="2"/>
    <col min="6" max="6" width="55.140625" style="2" customWidth="1"/>
    <col min="7" max="1024" width="10.85546875" style="2"/>
  </cols>
  <sheetData>
    <row r="1" spans="1:6" x14ac:dyDescent="0.25">
      <c r="A1" s="16"/>
      <c r="B1" s="16" t="s">
        <v>18</v>
      </c>
      <c r="C1" s="39"/>
      <c r="D1" s="16"/>
      <c r="E1" s="20"/>
      <c r="F1" s="14"/>
    </row>
    <row r="2" spans="1:6" x14ac:dyDescent="0.25">
      <c r="A2" s="17" t="s">
        <v>324</v>
      </c>
      <c r="B2" s="17" t="s">
        <v>325</v>
      </c>
      <c r="C2" s="37">
        <v>3.5</v>
      </c>
      <c r="D2" s="17"/>
      <c r="E2" s="18">
        <f t="shared" ref="E2:E7" si="0">C2*D2</f>
        <v>0</v>
      </c>
      <c r="F2" s="12" t="s">
        <v>326</v>
      </c>
    </row>
    <row r="3" spans="1:6" x14ac:dyDescent="0.25">
      <c r="A3" s="17" t="s">
        <v>327</v>
      </c>
      <c r="B3" s="17" t="s">
        <v>328</v>
      </c>
      <c r="C3" s="37">
        <v>39</v>
      </c>
      <c r="D3" s="17"/>
      <c r="E3" s="18">
        <f t="shared" si="0"/>
        <v>0</v>
      </c>
      <c r="F3" s="12"/>
    </row>
    <row r="4" spans="1:6" x14ac:dyDescent="0.25">
      <c r="A4" s="17" t="s">
        <v>329</v>
      </c>
      <c r="B4" s="17" t="s">
        <v>330</v>
      </c>
      <c r="C4" s="37">
        <v>16</v>
      </c>
      <c r="D4" s="17"/>
      <c r="E4" s="18">
        <f t="shared" si="0"/>
        <v>0</v>
      </c>
      <c r="F4" s="12"/>
    </row>
    <row r="5" spans="1:6" x14ac:dyDescent="0.25">
      <c r="A5" s="17" t="s">
        <v>331</v>
      </c>
      <c r="B5" s="17" t="s">
        <v>332</v>
      </c>
      <c r="C5" s="37">
        <v>17</v>
      </c>
      <c r="D5" s="17"/>
      <c r="E5" s="18">
        <f t="shared" si="0"/>
        <v>0</v>
      </c>
      <c r="F5" s="12" t="s">
        <v>326</v>
      </c>
    </row>
    <row r="6" spans="1:6" x14ac:dyDescent="0.25">
      <c r="A6" s="17" t="s">
        <v>333</v>
      </c>
      <c r="B6" s="17" t="s">
        <v>334</v>
      </c>
      <c r="C6" s="37">
        <v>50</v>
      </c>
      <c r="D6" s="17"/>
      <c r="E6" s="18">
        <f t="shared" si="0"/>
        <v>0</v>
      </c>
      <c r="F6" s="12"/>
    </row>
    <row r="7" spans="1:6" x14ac:dyDescent="0.25">
      <c r="A7" s="17" t="s">
        <v>335</v>
      </c>
      <c r="B7" s="17" t="s">
        <v>336</v>
      </c>
      <c r="C7" s="37">
        <v>55</v>
      </c>
      <c r="D7" s="17"/>
      <c r="E7" s="18">
        <f t="shared" si="0"/>
        <v>0</v>
      </c>
      <c r="F7" s="12"/>
    </row>
    <row r="9" spans="1:6" x14ac:dyDescent="0.25">
      <c r="D9" s="11" t="s">
        <v>32</v>
      </c>
      <c r="E9" s="19">
        <f>SUM(E2:E8)</f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6"/>
  <sheetViews>
    <sheetView zoomScaleNormal="100" workbookViewId="0">
      <selection sqref="A1:C14"/>
    </sheetView>
  </sheetViews>
  <sheetFormatPr baseColWidth="10" defaultColWidth="10.85546875" defaultRowHeight="15" x14ac:dyDescent="0.25"/>
  <cols>
    <col min="1" max="1" width="10.85546875" style="2"/>
    <col min="2" max="2" width="32" style="2" customWidth="1"/>
    <col min="3" max="1024" width="10.85546875" style="2"/>
  </cols>
  <sheetData>
    <row r="1" spans="1:5" x14ac:dyDescent="0.25">
      <c r="A1" s="16"/>
      <c r="B1" s="16" t="s">
        <v>19</v>
      </c>
      <c r="C1" s="39"/>
      <c r="D1" s="16"/>
      <c r="E1" s="20"/>
    </row>
    <row r="2" spans="1:5" x14ac:dyDescent="0.25">
      <c r="A2" s="17" t="s">
        <v>337</v>
      </c>
      <c r="B2" s="17" t="s">
        <v>338</v>
      </c>
      <c r="C2" s="37">
        <v>4.25</v>
      </c>
      <c r="D2" s="17"/>
      <c r="E2" s="18">
        <f t="shared" ref="E2:E14" si="0">C2*D2</f>
        <v>0</v>
      </c>
    </row>
    <row r="3" spans="1:5" x14ac:dyDescent="0.25">
      <c r="A3" s="17"/>
      <c r="B3" s="17" t="s">
        <v>339</v>
      </c>
      <c r="C3" s="37">
        <v>0.4</v>
      </c>
      <c r="D3" s="17"/>
      <c r="E3" s="18">
        <f t="shared" si="0"/>
        <v>0</v>
      </c>
    </row>
    <row r="4" spans="1:5" x14ac:dyDescent="0.25">
      <c r="A4" s="17"/>
      <c r="B4" s="17" t="s">
        <v>340</v>
      </c>
      <c r="C4" s="37">
        <v>6.8</v>
      </c>
      <c r="D4" s="17"/>
      <c r="E4" s="18">
        <f t="shared" si="0"/>
        <v>0</v>
      </c>
    </row>
    <row r="5" spans="1:5" x14ac:dyDescent="0.25">
      <c r="A5" s="17" t="s">
        <v>341</v>
      </c>
      <c r="B5" s="17" t="s">
        <v>342</v>
      </c>
      <c r="C5" s="37">
        <v>7</v>
      </c>
      <c r="D5" s="17"/>
      <c r="E5" s="18">
        <f t="shared" si="0"/>
        <v>0</v>
      </c>
    </row>
    <row r="6" spans="1:5" x14ac:dyDescent="0.25">
      <c r="A6" s="17"/>
      <c r="B6" s="17" t="s">
        <v>343</v>
      </c>
      <c r="C6" s="37">
        <v>7.5</v>
      </c>
      <c r="D6" s="17"/>
      <c r="E6" s="18">
        <f t="shared" si="0"/>
        <v>0</v>
      </c>
    </row>
    <row r="7" spans="1:5" x14ac:dyDescent="0.25">
      <c r="A7" s="17" t="s">
        <v>344</v>
      </c>
      <c r="B7" s="17" t="s">
        <v>345</v>
      </c>
      <c r="C7" s="37">
        <v>65.7</v>
      </c>
      <c r="D7" s="17"/>
      <c r="E7" s="18">
        <f t="shared" si="0"/>
        <v>0</v>
      </c>
    </row>
    <row r="8" spans="1:5" x14ac:dyDescent="0.25">
      <c r="A8" s="17" t="s">
        <v>346</v>
      </c>
      <c r="B8" s="17" t="s">
        <v>347</v>
      </c>
      <c r="C8" s="37">
        <v>37.6</v>
      </c>
      <c r="D8" s="17"/>
      <c r="E8" s="18">
        <f t="shared" si="0"/>
        <v>0</v>
      </c>
    </row>
    <row r="9" spans="1:5" x14ac:dyDescent="0.25">
      <c r="A9" s="17" t="s">
        <v>348</v>
      </c>
      <c r="B9" s="17" t="s">
        <v>349</v>
      </c>
      <c r="C9" s="37">
        <v>2.5</v>
      </c>
      <c r="D9" s="17"/>
      <c r="E9" s="18">
        <f t="shared" si="0"/>
        <v>0</v>
      </c>
    </row>
    <row r="10" spans="1:5" x14ac:dyDescent="0.25">
      <c r="A10" s="17"/>
      <c r="B10" s="17" t="s">
        <v>350</v>
      </c>
      <c r="C10" s="37">
        <v>6.5</v>
      </c>
      <c r="D10" s="17"/>
      <c r="E10" s="18">
        <f t="shared" si="0"/>
        <v>0</v>
      </c>
    </row>
    <row r="11" spans="1:5" x14ac:dyDescent="0.25">
      <c r="A11" s="17" t="s">
        <v>351</v>
      </c>
      <c r="B11" s="17" t="s">
        <v>352</v>
      </c>
      <c r="C11" s="37">
        <v>2.5</v>
      </c>
      <c r="D11" s="17"/>
      <c r="E11" s="18">
        <f t="shared" si="0"/>
        <v>0</v>
      </c>
    </row>
    <row r="12" spans="1:5" x14ac:dyDescent="0.25">
      <c r="A12" s="17" t="s">
        <v>353</v>
      </c>
      <c r="B12" s="17" t="s">
        <v>354</v>
      </c>
      <c r="C12" s="37">
        <v>1.67</v>
      </c>
      <c r="D12" s="17"/>
      <c r="E12" s="18">
        <f t="shared" si="0"/>
        <v>0</v>
      </c>
    </row>
    <row r="13" spans="1:5" x14ac:dyDescent="0.25">
      <c r="A13" s="17" t="s">
        <v>355</v>
      </c>
      <c r="B13" s="17" t="s">
        <v>356</v>
      </c>
      <c r="C13" s="37">
        <v>3</v>
      </c>
      <c r="D13" s="17"/>
      <c r="E13" s="18">
        <f t="shared" si="0"/>
        <v>0</v>
      </c>
    </row>
    <row r="14" spans="1:5" x14ac:dyDescent="0.25">
      <c r="A14" s="17" t="s">
        <v>357</v>
      </c>
      <c r="B14" s="17" t="s">
        <v>358</v>
      </c>
      <c r="C14" s="37">
        <v>3.5</v>
      </c>
      <c r="D14" s="17"/>
      <c r="E14" s="18">
        <f t="shared" si="0"/>
        <v>0</v>
      </c>
    </row>
    <row r="16" spans="1:5" x14ac:dyDescent="0.25">
      <c r="D16" s="11" t="s">
        <v>32</v>
      </c>
      <c r="E16" s="19">
        <f>SUM(E2:E15)</f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Résumé de commande</vt:lpstr>
      <vt:lpstr>Imprimantes 3D et équipements</vt:lpstr>
      <vt:lpstr>Têtes d’impression, extrudeurs </vt:lpstr>
      <vt:lpstr>Consommables</vt:lpstr>
      <vt:lpstr>Electricité</vt:lpstr>
      <vt:lpstr>Electronique</vt:lpstr>
      <vt:lpstr>Pièces détachées Tobeca 2 et 3</vt:lpstr>
      <vt:lpstr>Motorisation</vt:lpstr>
      <vt:lpstr>Mécanique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Stéphanie</dc:creator>
  <dc:description/>
  <cp:lastModifiedBy>Stéphanie</cp:lastModifiedBy>
  <cp:revision>80</cp:revision>
  <dcterms:created xsi:type="dcterms:W3CDTF">2019-10-21T10:56:27Z</dcterms:created>
  <dcterms:modified xsi:type="dcterms:W3CDTF">2021-01-26T08:43:47Z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